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OSP Final Forms and Documents\OSP Budget Documents\01_OSP Budget Templates\"/>
    </mc:Choice>
  </mc:AlternateContent>
  <xr:revisionPtr revIDLastSave="0" documentId="13_ncr:1_{0A66AEB0-8C71-43B3-B72C-A99E78AB39E9}" xr6:coauthVersionLast="47" xr6:coauthVersionMax="47" xr10:uidLastSave="{00000000-0000-0000-0000-000000000000}"/>
  <workbookProtection workbookAlgorithmName="SHA-512" workbookHashValue="YitRGjWjjEJVSDOkU/ohbqCRL2tnOrEcjmpEmrXBI0qvqlybH3RCMHYOjQSmXsHSvqFRmPDY60YTHg1amPUnWA==" workbookSaltValue="albQ9IJI6qiMy1HTe1bvew==" workbookSpinCount="100000" lockStructure="1"/>
  <bookViews>
    <workbookView xWindow="-120" yWindow="-120" windowWidth="29040" windowHeight="15720" xr2:uid="{69EA67E9-5F96-4524-BDA2-7637CFF0D387}"/>
  </bookViews>
  <sheets>
    <sheet name="FORGE Budget" sheetId="1" r:id="rId1"/>
    <sheet name="Allowable vs Unallowable Costs" sheetId="3" r:id="rId2"/>
    <sheet name="Cost of Attendance" sheetId="4" r:id="rId3"/>
    <sheet name="Information" sheetId="2" state="hidden" r:id="rId4"/>
  </sheets>
  <externalReferences>
    <externalReference r:id="rId5"/>
  </externalReferences>
  <definedNames>
    <definedName name="Prefix">[1]Reference!$A$14:$A$20</definedName>
    <definedName name="_xlnm.Print_Area" localSheetId="0">'FORGE Budget'!$A$1:$P$62</definedName>
    <definedName name="ProjectRole">[1]Reference!$A$7:$A$11</definedName>
    <definedName name="Suffix">[1]Reference!$A$23:$A$27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13" i="1" l="1"/>
  <c r="C4" i="1" a="1"/>
  <c r="C4" i="1"/>
  <c r="W9" i="1"/>
  <c r="P36" i="1" l="1"/>
  <c r="N36" i="1"/>
  <c r="L36" i="1"/>
  <c r="N50" i="1"/>
  <c r="L50" i="1"/>
  <c r="H13" i="1"/>
  <c r="W8" i="1"/>
  <c r="H14" i="1"/>
  <c r="N14" i="1"/>
  <c r="H15" i="1"/>
  <c r="N15" i="1"/>
  <c r="X8" i="1" s="1"/>
  <c r="H16" i="1"/>
  <c r="N16" i="1"/>
  <c r="X9" i="1" s="1"/>
  <c r="Y9" i="1" s="1"/>
  <c r="H17" i="1"/>
  <c r="N17" i="1"/>
  <c r="H18" i="1"/>
  <c r="N18" i="1"/>
  <c r="H19" i="1"/>
  <c r="N19" i="1"/>
  <c r="H20" i="1"/>
  <c r="N20" i="1"/>
  <c r="H21" i="1"/>
  <c r="N21" i="1"/>
  <c r="H22" i="1"/>
  <c r="N22" i="1"/>
  <c r="H23" i="1"/>
  <c r="N23" i="1"/>
  <c r="H24" i="1"/>
  <c r="N24" i="1"/>
  <c r="C7" i="4"/>
  <c r="D7" i="4"/>
  <c r="E7" i="4"/>
  <c r="F7" i="4"/>
  <c r="G7" i="4"/>
  <c r="B7" i="4"/>
  <c r="Y8" i="1" l="1"/>
  <c r="O24" i="1"/>
  <c r="P24" i="1" s="1"/>
  <c r="O23" i="1"/>
  <c r="P23" i="1" s="1"/>
  <c r="O22" i="1"/>
  <c r="P22" i="1" s="1"/>
  <c r="O21" i="1"/>
  <c r="P21" i="1" s="1"/>
  <c r="O20" i="1"/>
  <c r="P20" i="1" s="1"/>
  <c r="O19" i="1"/>
  <c r="P19" i="1" s="1"/>
  <c r="O18" i="1"/>
  <c r="O17" i="1"/>
  <c r="O16" i="1"/>
  <c r="O15" i="1"/>
  <c r="X10" i="1" s="1"/>
  <c r="O14" i="1"/>
  <c r="P14" i="1" s="1"/>
  <c r="O13" i="1"/>
  <c r="O27" i="1"/>
  <c r="N54" i="1" s="1"/>
  <c r="N62" i="1" s="1"/>
  <c r="P18" i="1"/>
  <c r="P17" i="1"/>
  <c r="P16" i="1"/>
  <c r="N27" i="1" l="1"/>
  <c r="L54" i="1" s="1"/>
  <c r="L62" i="1" s="1"/>
  <c r="W10" i="1"/>
  <c r="W11" i="1" s="1"/>
  <c r="X11" i="1"/>
  <c r="P15" i="1"/>
  <c r="P50" i="1"/>
  <c r="Y10" i="1" l="1"/>
  <c r="Y11" i="1" s="1"/>
  <c r="P13" i="1"/>
  <c r="P27" i="1" s="1"/>
  <c r="P54" i="1" s="1"/>
  <c r="P62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OSP</author>
  </authors>
  <commentList>
    <comment ref="K11" authorId="0" shapeId="0" xr:uid="{9D7C019B-8A0C-4CE0-95D8-3A8EBFD9F93D}">
      <text>
        <r>
          <rPr>
            <sz val="9"/>
            <color indexed="81"/>
            <rFont val="Tahoma"/>
            <family val="2"/>
          </rPr>
          <t>Course/Time Buyouts are unallowable expenses for FORGE projects.</t>
        </r>
      </text>
    </comment>
    <comment ref="A39" authorId="0" shapeId="0" xr:uid="{D7043285-139D-4317-884D-B5A4D4A3A79F}">
      <text>
        <r>
          <rPr>
            <sz val="9"/>
            <color indexed="81"/>
            <rFont val="Tahoma"/>
            <family val="2"/>
          </rPr>
          <t>Do NOT include any expenses that are unallowable. Refer to the 2nd tab of this excel to view allowable vs. unallowable.</t>
        </r>
      </text>
    </comment>
    <comment ref="A60" authorId="0" shapeId="0" xr:uid="{21DE8349-34FF-4B84-A2E3-B1D8A0A5D28D}">
      <text>
        <r>
          <rPr>
            <sz val="9"/>
            <color indexed="81"/>
            <rFont val="Tahoma"/>
            <family val="2"/>
          </rPr>
          <t xml:space="preserve">Please make sure not to exceed the budget threshold of the Tier you are applying to.
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<sst xmlns="http://schemas.openxmlformats.org/spreadsheetml/2006/main" count="208" uniqueCount="144">
  <si>
    <t>begins</t>
  </si>
  <si>
    <t>ends</t>
  </si>
  <si>
    <t>The University of Texas Rio Grande Valley</t>
  </si>
  <si>
    <t>Internal Funding / FORGE</t>
  </si>
  <si>
    <t>Project Name:</t>
  </si>
  <si>
    <t>Sponsor:</t>
  </si>
  <si>
    <t>Tier Type:</t>
  </si>
  <si>
    <t>Principal Investigator:</t>
  </si>
  <si>
    <t>Co-Principal Investigator(s):</t>
  </si>
  <si>
    <t>Name of Organization:</t>
  </si>
  <si>
    <t>Project Period:</t>
  </si>
  <si>
    <t>Tier Project Duration:</t>
  </si>
  <si>
    <t>Pre- fix</t>
  </si>
  <si>
    <t>* First Name</t>
  </si>
  <si>
    <t>* Last Name</t>
  </si>
  <si>
    <t>* Project Role</t>
  </si>
  <si>
    <t>Employee Classification (select from dropdown)</t>
  </si>
  <si>
    <t>Fringe %</t>
  </si>
  <si>
    <t>Base Salary ($)</t>
  </si>
  <si>
    <t>Cal. Months</t>
  </si>
  <si>
    <t>Sum. Months</t>
  </si>
  <si>
    <t>Requested Salary</t>
  </si>
  <si>
    <t>Fringe Benefits</t>
  </si>
  <si>
    <t>Funds Requested</t>
  </si>
  <si>
    <t>Faculty</t>
  </si>
  <si>
    <t>* Compensation Type</t>
  </si>
  <si>
    <t>PROJECT PERSONNEL</t>
  </si>
  <si>
    <t>*Budget Year</t>
  </si>
  <si>
    <t>Year 1</t>
  </si>
  <si>
    <t>Year 2</t>
  </si>
  <si>
    <t>1.</t>
  </si>
  <si>
    <t>2.</t>
  </si>
  <si>
    <t>3.</t>
  </si>
  <si>
    <t>4.</t>
  </si>
  <si>
    <t>5.</t>
  </si>
  <si>
    <t>6.</t>
  </si>
  <si>
    <t>7.</t>
  </si>
  <si>
    <t>8.</t>
  </si>
  <si>
    <t>Total</t>
  </si>
  <si>
    <t>Travel</t>
  </si>
  <si>
    <t>Publication Costs</t>
  </si>
  <si>
    <t>Staff (Full-Time)</t>
  </si>
  <si>
    <t>Staff (Part-Time)</t>
  </si>
  <si>
    <t>Student</t>
  </si>
  <si>
    <t>Dr.</t>
  </si>
  <si>
    <t>Ms.</t>
  </si>
  <si>
    <t>Mr.</t>
  </si>
  <si>
    <t>Total Project Personnel</t>
  </si>
  <si>
    <t>Mrs.</t>
  </si>
  <si>
    <t>EQUIPMENT</t>
  </si>
  <si>
    <t>12 mo. - Use Cal Month
9 mo. - Use Sum Month</t>
  </si>
  <si>
    <t>Category</t>
  </si>
  <si>
    <t>Description</t>
  </si>
  <si>
    <t>Type</t>
  </si>
  <si>
    <t>Faculty Summer Salary</t>
  </si>
  <si>
    <t>Graduate Research Assistant Support</t>
  </si>
  <si>
    <t>Postdoctoral Support</t>
  </si>
  <si>
    <t>Reearch Technician/Specialist</t>
  </si>
  <si>
    <t>Laboratory Supplies</t>
  </si>
  <si>
    <t>Software Licenses</t>
  </si>
  <si>
    <t>Participant Compensation</t>
  </si>
  <si>
    <t>Data Services</t>
  </si>
  <si>
    <t>Specialized Equipment</t>
  </si>
  <si>
    <t>Subawards or Service Contracts</t>
  </si>
  <si>
    <t>Maximum 2 months per PI/Co‑PI, based on Institutional Base Salary.</t>
  </si>
  <si>
    <t>Salary and tuition support for graduate research assistants.</t>
  </si>
  <si>
    <t>Salary and benefits for postdoctoral scholars.</t>
  </si>
  <si>
    <t>Salary if justified by project needs.</t>
  </si>
  <si>
    <t>Consumable supplies and materials required for research.</t>
  </si>
  <si>
    <t>Only licenses essential to the project.</t>
  </si>
  <si>
    <t>Incentives, recruitment costs, and participant payments.</t>
  </si>
  <si>
    <t>Data acquisition, processing, or analysis services.</t>
  </si>
  <si>
    <t>Page charges and open‑access fees.</t>
  </si>
  <si>
    <t>Equipment directly essential to the project; requires consultation with Division of Research.</t>
  </si>
  <si>
    <t>External collaborator support or specialized services not available at UTRGV; requires Division of Research pre‑approval.</t>
  </si>
  <si>
    <t>Allowable</t>
  </si>
  <si>
    <t>Allowable vs. Unallowable Expenses Table (ALL TIERS)</t>
  </si>
  <si>
    <t>Course and Time Buyouts</t>
  </si>
  <si>
    <t>General Professional Development</t>
  </si>
  <si>
    <t>Furniture</t>
  </si>
  <si>
    <t>Renovations or Construction</t>
  </si>
  <si>
    <t>General Membership Dues</t>
  </si>
  <si>
    <t>Entertainment or Food</t>
  </si>
  <si>
    <t>Indirect Costs</t>
  </si>
  <si>
    <t>Not permitted under internal awards.</t>
  </si>
  <si>
    <t>Training not directly tied to project aims.</t>
  </si>
  <si>
    <t>Travel is unallowable; faculty should apply to the TRIP program instead.</t>
  </si>
  <si>
    <t>Computers and general office equipment unless classified as specialized research equipment.</t>
  </si>
  <si>
    <t xml:space="preserve">Office Equipment </t>
  </si>
  <si>
    <t>Not allowed.</t>
  </si>
  <si>
    <t>Any facility modification is unallowable.</t>
  </si>
  <si>
    <t>Not permitted.</t>
  </si>
  <si>
    <t>Except participant/subject incentives.</t>
  </si>
  <si>
    <t>F&amp;A/IDC is not included in internal awards.</t>
  </si>
  <si>
    <t>Unallowable</t>
  </si>
  <si>
    <t>OTHER DIRECT COSTS</t>
  </si>
  <si>
    <t>Prefix</t>
  </si>
  <si>
    <t>Miss.</t>
  </si>
  <si>
    <t>TOTAL DIRECT COSTS</t>
  </si>
  <si>
    <t>INDIRECT COSTS</t>
  </si>
  <si>
    <t>TOTAL PROJECT COSTS</t>
  </si>
  <si>
    <t>Laboratory supplies and materials</t>
  </si>
  <si>
    <t>Software licenses essential to the project</t>
  </si>
  <si>
    <t>Subject/participant compensation and recruitment costs</t>
  </si>
  <si>
    <t>Data acquisition, processing, or analysis services</t>
  </si>
  <si>
    <t>Publication costs (page charges, open access fees)</t>
  </si>
  <si>
    <t>Other Direct Costs</t>
  </si>
  <si>
    <t xml:space="preserve">Subaward to external collaborator or service contract for specific expertise or resources not available at UTRGV (requires Division of Research pre-approval) </t>
  </si>
  <si>
    <t>[Select One of the Allowable Costs]</t>
  </si>
  <si>
    <t>Tuition Support for GRA(s)</t>
  </si>
  <si>
    <t>Tuition &amp; Fees</t>
  </si>
  <si>
    <t>Housing &amp; Food</t>
  </si>
  <si>
    <t>Transportation</t>
  </si>
  <si>
    <t>Miscellaneous</t>
  </si>
  <si>
    <t>Total Cost of Attendance</t>
  </si>
  <si>
    <t>Resident Living with Family</t>
  </si>
  <si>
    <t>Resident Living On Campus</t>
  </si>
  <si>
    <t>Resident Living Off Campus</t>
  </si>
  <si>
    <t>Non-Resident Living with Family</t>
  </si>
  <si>
    <t>Non-Resident Living On Campus</t>
  </si>
  <si>
    <t>Non-Resident Living Off Campus</t>
  </si>
  <si>
    <t>For more information on the Cost of Attendance for the UTRGV School of Medicine, click here. </t>
  </si>
  <si>
    <t>For Cost of Attendance information for the UTRGV School of Podiatric Medicine, click here. </t>
  </si>
  <si>
    <t>Books, Course Materials, Supplies &amp; Equipment</t>
  </si>
  <si>
    <t xml:space="preserve">Total Equipment </t>
  </si>
  <si>
    <t xml:space="preserve">Total Other Direct Costs </t>
  </si>
  <si>
    <t>Total Project Costs</t>
  </si>
  <si>
    <t>Total Indirect Costs</t>
  </si>
  <si>
    <t>Total Direct Costs</t>
  </si>
  <si>
    <t>Only specialized equipment directly essential to the project. Consult with Division of Research before submission.</t>
  </si>
  <si>
    <t>Each budget line item listed below must include a clear, specific explanation in the budget justification.</t>
  </si>
  <si>
    <t>Indirect costs are NOT allowed for these internal awards.</t>
  </si>
  <si>
    <t>The totals in this section are automatically calculated.</t>
  </si>
  <si>
    <t>Select One</t>
  </si>
  <si>
    <t>Budget Considerations</t>
  </si>
  <si>
    <t>Budgets should be appropriate to project scope and directly support seed grant objectives</t>
  </si>
  <si>
    <t>Priority should be given to expenses that generate data, establish methodologies, or build team capacity</t>
  </si>
  <si>
    <t>Graduate student support is highly encouraged and viewed favorably in review</t>
  </si>
  <si>
    <t>Equipment requests &gt;$5,000 require consultation with Division of Research prior to submission</t>
  </si>
  <si>
    <t>* Appointment Type</t>
  </si>
  <si>
    <t>Salaries</t>
  </si>
  <si>
    <t>Direct Wages</t>
  </si>
  <si>
    <t>Subtotal:</t>
  </si>
  <si>
    <r>
      <rPr>
        <b/>
        <sz val="12"/>
        <color theme="1"/>
        <rFont val="Arial"/>
        <family val="2"/>
      </rPr>
      <t>Graduate Cost of Attendance for Full-Time Enrollment (2026-2027)</t>
    </r>
    <r>
      <rPr>
        <sz val="12"/>
        <color theme="1"/>
        <rFont val="Arial"/>
        <family val="2"/>
      </rPr>
      <t xml:space="preserve">
</t>
    </r>
    <r>
      <rPr>
        <i/>
        <u/>
        <sz val="10"/>
        <color theme="1"/>
        <rFont val="Arial"/>
        <family val="2"/>
      </rPr>
      <t>(Based on enrollment of 10 hours per semester)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</si>
</sst>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[$-409]mmmm\ d\,\ yyyy;@"/>
    <numFmt numFmtId="165" formatCode="0.0%"/>
    <numFmt numFmtId="166" formatCode="&quot;$&quot;#,##0"/>
  </numFmts>
  <fonts count="36" x14ac:knownFonts="1">
    <font>
      <sz val="10"/>
      <color theme="1"/>
      <name val="Helvetica"/>
      <family val="2"/>
    </font>
    <font>
      <sz val="10"/>
      <color theme="1"/>
      <name val="Helvetica"/>
      <family val="2"/>
    </font>
    <font>
      <b/>
      <sz val="1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b/>
      <sz val="9"/>
      <color rgb="FF214221"/>
      <name val="Arial"/>
      <family val="2"/>
    </font>
    <font>
      <b/>
      <sz val="10"/>
      <name val="Arial"/>
      <family val="2"/>
    </font>
    <font>
      <sz val="10"/>
      <color rgb="FF214221"/>
      <name val="Arial"/>
      <family val="2"/>
    </font>
    <font>
      <b/>
      <sz val="10"/>
      <color indexed="23"/>
      <name val="Arial"/>
      <family val="2"/>
    </font>
    <font>
      <b/>
      <sz val="10"/>
      <color indexed="8"/>
      <name val="Arial"/>
      <family val="2"/>
    </font>
    <font>
      <sz val="10"/>
      <color theme="1"/>
      <name val="Arial"/>
      <family val="2"/>
    </font>
    <font>
      <b/>
      <sz val="14"/>
      <color theme="1"/>
      <name val="Arial"/>
      <family val="2"/>
    </font>
    <font>
      <sz val="9"/>
      <color indexed="81"/>
      <name val="Tahoma"/>
      <family val="2"/>
    </font>
    <font>
      <u/>
      <sz val="10"/>
      <color theme="10"/>
      <name val="Helvetica"/>
      <family val="2"/>
    </font>
    <font>
      <b/>
      <i/>
      <sz val="10"/>
      <color theme="1"/>
      <name val="Arial"/>
      <family val="2"/>
    </font>
    <font>
      <b/>
      <sz val="10"/>
      <color theme="1"/>
      <name val="Arial"/>
      <family val="2"/>
    </font>
    <font>
      <u/>
      <sz val="10"/>
      <color theme="10"/>
      <name val="Arial"/>
      <family val="2"/>
    </font>
    <font>
      <b/>
      <sz val="10"/>
      <color theme="0"/>
      <name val="Arial"/>
      <family val="2"/>
    </font>
    <font>
      <b/>
      <sz val="11"/>
      <color theme="0"/>
      <name val="Arial"/>
      <family val="2"/>
    </font>
    <font>
      <i/>
      <u/>
      <sz val="11"/>
      <color rgb="FFC00000"/>
      <name val="Helvetica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i/>
      <sz val="10"/>
      <color rgb="FFF05023"/>
      <name val="Arial"/>
      <family val="2"/>
    </font>
    <font>
      <sz val="9"/>
      <color theme="1"/>
      <name val="Arial"/>
      <family val="2"/>
    </font>
    <font>
      <b/>
      <u/>
      <sz val="12"/>
      <color theme="1"/>
      <name val="Arial"/>
      <family val="2"/>
    </font>
    <font>
      <b/>
      <sz val="8"/>
      <color theme="1"/>
      <name val="Arial"/>
      <family val="2"/>
    </font>
    <font>
      <sz val="11"/>
      <name val="Arial"/>
      <family val="2"/>
    </font>
    <font>
      <b/>
      <sz val="10"/>
      <color rgb="FF505050"/>
      <name val="Arial"/>
      <family val="2"/>
    </font>
    <font>
      <b/>
      <sz val="10"/>
      <color rgb="FF4A4A4A"/>
      <name val="Arial"/>
      <family val="2"/>
    </font>
    <font>
      <b/>
      <sz val="7"/>
      <color rgb="FFA20000"/>
      <name val="Arial"/>
      <family val="2"/>
    </font>
    <font>
      <b/>
      <i/>
      <sz val="10"/>
      <color rgb="FFAA000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i/>
      <u/>
      <sz val="10"/>
      <color theme="1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FFB7B7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05023"/>
        <bgColor indexed="64"/>
      </patternFill>
    </fill>
    <fill>
      <patternFill patternType="solid">
        <fgColor rgb="FF0C2340"/>
        <bgColor indexed="64"/>
      </patternFill>
    </fill>
    <fill>
      <patternFill patternType="solid">
        <fgColor rgb="FFFBD4C9"/>
        <bgColor indexed="64"/>
      </patternFill>
    </fill>
    <fill>
      <patternFill patternType="solid">
        <fgColor rgb="FFDFEBF9"/>
        <bgColor indexed="64"/>
      </patternFill>
    </fill>
    <fill>
      <patternFill patternType="solid">
        <fgColor rgb="FFFFFF00"/>
        <bgColor indexed="64"/>
      </patternFill>
    </fill>
    <fill>
      <patternFill patternType="darkUp">
        <fgColor theme="0"/>
        <bgColor rgb="FFFFBDBD"/>
      </patternFill>
    </fill>
    <fill>
      <patternFill patternType="solid">
        <fgColor rgb="FFCCCCFF"/>
        <bgColor indexed="64"/>
      </patternFill>
    </fill>
    <fill>
      <patternFill patternType="solid">
        <fgColor rgb="FFEFE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DashDotDot">
        <color rgb="FFFF0000"/>
      </right>
      <top style="mediumDashDotDot">
        <color rgb="FFFF0000"/>
      </top>
      <bottom/>
      <diagonal/>
    </border>
    <border>
      <left style="mediumDashDotDot">
        <color indexed="10"/>
      </left>
      <right/>
      <top/>
      <bottom style="thin">
        <color indexed="8"/>
      </bottom>
      <diagonal/>
    </border>
    <border>
      <left/>
      <right style="mediumDashDotDot">
        <color indexed="10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DashDotDot">
        <color indexed="10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DashDotDot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DashDotDot">
        <color rgb="FFFF0000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DashDotDot">
        <color indexed="10"/>
      </right>
      <top style="thin">
        <color indexed="8"/>
      </top>
      <bottom style="mediumDashDotDot">
        <color rgb="FFFF0000"/>
      </bottom>
      <diagonal/>
    </border>
    <border>
      <left style="mediumDashDotDot">
        <color rgb="FFFF0000"/>
      </left>
      <right/>
      <top style="mediumDashDotDot">
        <color rgb="FFFF0000"/>
      </top>
      <bottom/>
      <diagonal/>
    </border>
    <border>
      <left style="mediumDashDotDot">
        <color indexed="10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5" fillId="0" borderId="0" applyNumberFormat="0" applyFill="0" applyBorder="0" applyAlignment="0" applyProtection="0"/>
    <xf numFmtId="44" fontId="1" fillId="0" borderId="0" applyFont="0" applyFill="0" applyBorder="0" applyAlignment="0" applyProtection="0"/>
  </cellStyleXfs>
  <cellXfs count="172">
    <xf numFmtId="0" fontId="0" fillId="0" borderId="0" xfId="0"/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65" fontId="7" fillId="0" borderId="0" xfId="1" applyNumberFormat="1" applyFont="1" applyFill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5" fillId="2" borderId="2" xfId="0" applyFont="1" applyFill="1" applyBorder="1" applyAlignment="1">
      <alignment vertical="center"/>
    </xf>
    <xf numFmtId="0" fontId="8" fillId="2" borderId="1" xfId="0" applyFont="1" applyFill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9" xfId="0" applyFont="1" applyBorder="1" applyAlignment="1">
      <alignment horizontal="left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49" fontId="8" fillId="0" borderId="0" xfId="0" applyNumberFormat="1" applyFont="1" applyAlignment="1">
      <alignment horizontal="right"/>
    </xf>
    <xf numFmtId="0" fontId="3" fillId="0" borderId="0" xfId="0" applyFont="1"/>
    <xf numFmtId="166" fontId="3" fillId="0" borderId="0" xfId="0" applyNumberFormat="1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8" fillId="0" borderId="0" xfId="0" applyFont="1"/>
    <xf numFmtId="49" fontId="11" fillId="0" borderId="20" xfId="0" applyNumberFormat="1" applyFont="1" applyBorder="1" applyAlignment="1">
      <alignment horizontal="right"/>
    </xf>
    <xf numFmtId="0" fontId="4" fillId="0" borderId="0" xfId="0" applyFont="1"/>
    <xf numFmtId="166" fontId="3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49" fontId="8" fillId="0" borderId="0" xfId="0" applyNumberFormat="1" applyFont="1" applyAlignment="1">
      <alignment horizontal="right" indent="1"/>
    </xf>
    <xf numFmtId="0" fontId="3" fillId="0" borderId="0" xfId="0" applyFont="1" applyProtection="1">
      <protection locked="0"/>
    </xf>
    <xf numFmtId="0" fontId="12" fillId="0" borderId="0" xfId="0" applyFont="1"/>
    <xf numFmtId="49" fontId="8" fillId="0" borderId="0" xfId="0" applyNumberFormat="1" applyFont="1"/>
    <xf numFmtId="0" fontId="16" fillId="5" borderId="22" xfId="0" applyFont="1" applyFill="1" applyBorder="1" applyAlignment="1">
      <alignment horizontal="center" vertical="center"/>
    </xf>
    <xf numFmtId="0" fontId="16" fillId="5" borderId="30" xfId="0" applyFont="1" applyFill="1" applyBorder="1" applyAlignment="1">
      <alignment horizontal="center" vertical="center"/>
    </xf>
    <xf numFmtId="0" fontId="16" fillId="5" borderId="23" xfId="0" applyFont="1" applyFill="1" applyBorder="1" applyAlignment="1">
      <alignment horizontal="center" vertical="center"/>
    </xf>
    <xf numFmtId="0" fontId="17" fillId="6" borderId="24" xfId="0" applyFont="1" applyFill="1" applyBorder="1"/>
    <xf numFmtId="0" fontId="12" fillId="0" borderId="19" xfId="0" applyFont="1" applyBorder="1"/>
    <xf numFmtId="0" fontId="12" fillId="0" borderId="25" xfId="0" applyFont="1" applyBorder="1" applyAlignment="1">
      <alignment horizontal="center" vertical="center"/>
    </xf>
    <xf numFmtId="0" fontId="17" fillId="6" borderId="31" xfId="0" applyFont="1" applyFill="1" applyBorder="1"/>
    <xf numFmtId="0" fontId="12" fillId="0" borderId="32" xfId="0" applyFont="1" applyBorder="1"/>
    <xf numFmtId="0" fontId="12" fillId="0" borderId="33" xfId="0" applyFont="1" applyBorder="1" applyAlignment="1">
      <alignment horizontal="center" vertical="center"/>
    </xf>
    <xf numFmtId="0" fontId="17" fillId="7" borderId="22" xfId="0" applyFont="1" applyFill="1" applyBorder="1"/>
    <xf numFmtId="0" fontId="12" fillId="0" borderId="30" xfId="0" applyFont="1" applyBorder="1"/>
    <xf numFmtId="0" fontId="12" fillId="0" borderId="23" xfId="0" applyFont="1" applyBorder="1" applyAlignment="1">
      <alignment horizontal="center" vertical="center"/>
    </xf>
    <xf numFmtId="0" fontId="17" fillId="7" borderId="24" xfId="0" applyFont="1" applyFill="1" applyBorder="1"/>
    <xf numFmtId="0" fontId="18" fillId="0" borderId="19" xfId="2" applyFont="1" applyBorder="1"/>
    <xf numFmtId="0" fontId="17" fillId="7" borderId="26" xfId="0" applyFont="1" applyFill="1" applyBorder="1"/>
    <xf numFmtId="0" fontId="12" fillId="0" borderId="34" xfId="0" applyFont="1" applyBorder="1"/>
    <xf numFmtId="0" fontId="12" fillId="0" borderId="27" xfId="0" applyFont="1" applyBorder="1" applyAlignment="1">
      <alignment horizontal="center" vertical="center"/>
    </xf>
    <xf numFmtId="0" fontId="19" fillId="10" borderId="35" xfId="0" applyFont="1" applyFill="1" applyBorder="1"/>
    <xf numFmtId="0" fontId="19" fillId="11" borderId="39" xfId="0" applyFont="1" applyFill="1" applyBorder="1"/>
    <xf numFmtId="0" fontId="12" fillId="0" borderId="22" xfId="0" applyFont="1" applyBorder="1"/>
    <xf numFmtId="165" fontId="12" fillId="0" borderId="23" xfId="1" applyNumberFormat="1" applyFont="1" applyBorder="1"/>
    <xf numFmtId="0" fontId="12" fillId="0" borderId="36" xfId="0" applyFont="1" applyBorder="1"/>
    <xf numFmtId="0" fontId="12" fillId="0" borderId="24" xfId="0" applyFont="1" applyBorder="1"/>
    <xf numFmtId="165" fontId="12" fillId="0" borderId="25" xfId="1" applyNumberFormat="1" applyFont="1" applyBorder="1"/>
    <xf numFmtId="10" fontId="12" fillId="0" borderId="25" xfId="1" applyNumberFormat="1" applyFont="1" applyBorder="1"/>
    <xf numFmtId="0" fontId="12" fillId="0" borderId="26" xfId="0" applyFont="1" applyBorder="1"/>
    <xf numFmtId="165" fontId="12" fillId="0" borderId="27" xfId="1" applyNumberFormat="1" applyFont="1" applyBorder="1"/>
    <xf numFmtId="0" fontId="12" fillId="0" borderId="37" xfId="0" applyFont="1" applyBorder="1"/>
    <xf numFmtId="0" fontId="12" fillId="0" borderId="0" xfId="0" applyFont="1" applyAlignment="1">
      <alignment textRotation="45"/>
    </xf>
    <xf numFmtId="0" fontId="20" fillId="13" borderId="42" xfId="0" applyFont="1" applyFill="1" applyBorder="1" applyAlignment="1">
      <alignment horizontal="center" vertical="center" wrapText="1"/>
    </xf>
    <xf numFmtId="0" fontId="20" fillId="13" borderId="43" xfId="0" applyFont="1" applyFill="1" applyBorder="1" applyAlignment="1">
      <alignment horizontal="center" vertical="center" wrapText="1"/>
    </xf>
    <xf numFmtId="0" fontId="20" fillId="13" borderId="44" xfId="0" applyFont="1" applyFill="1" applyBorder="1" applyAlignment="1">
      <alignment horizontal="center" vertical="center" wrapText="1"/>
    </xf>
    <xf numFmtId="0" fontId="22" fillId="14" borderId="40" xfId="0" applyFont="1" applyFill="1" applyBorder="1"/>
    <xf numFmtId="0" fontId="22" fillId="14" borderId="24" xfId="0" applyFont="1" applyFill="1" applyBorder="1"/>
    <xf numFmtId="166" fontId="22" fillId="0" borderId="19" xfId="3" applyNumberFormat="1" applyFont="1" applyBorder="1" applyAlignment="1">
      <alignment horizontal="center" vertical="center"/>
    </xf>
    <xf numFmtId="166" fontId="22" fillId="0" borderId="25" xfId="3" applyNumberFormat="1" applyFont="1" applyBorder="1" applyAlignment="1">
      <alignment horizontal="center" vertical="center"/>
    </xf>
    <xf numFmtId="166" fontId="22" fillId="0" borderId="34" xfId="3" applyNumberFormat="1" applyFont="1" applyBorder="1" applyAlignment="1">
      <alignment horizontal="center" vertical="center"/>
    </xf>
    <xf numFmtId="166" fontId="22" fillId="0" borderId="27" xfId="3" applyNumberFormat="1" applyFont="1" applyBorder="1" applyAlignment="1">
      <alignment horizontal="center" vertical="center"/>
    </xf>
    <xf numFmtId="166" fontId="23" fillId="15" borderId="38" xfId="3" applyNumberFormat="1" applyFont="1" applyFill="1" applyBorder="1" applyAlignment="1">
      <alignment horizontal="center" vertical="center"/>
    </xf>
    <xf numFmtId="166" fontId="23" fillId="15" borderId="41" xfId="3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3" xfId="0" applyFont="1" applyBorder="1" applyAlignment="1" applyProtection="1">
      <alignment horizontal="center" vertical="center" wrapText="1"/>
      <protection locked="0"/>
    </xf>
    <xf numFmtId="0" fontId="3" fillId="0" borderId="13" xfId="0" applyFont="1" applyBorder="1" applyAlignment="1" applyProtection="1">
      <alignment horizontal="center" vertical="center" wrapText="1" shrinkToFit="1"/>
      <protection locked="0"/>
    </xf>
    <xf numFmtId="166" fontId="3" fillId="0" borderId="13" xfId="0" applyNumberFormat="1" applyFont="1" applyBorder="1" applyAlignment="1" applyProtection="1">
      <alignment horizontal="center" vertical="center" wrapText="1"/>
      <protection locked="0"/>
    </xf>
    <xf numFmtId="0" fontId="3" fillId="0" borderId="14" xfId="0" applyFont="1" applyBorder="1" applyAlignment="1" applyProtection="1">
      <alignment horizontal="center" vertical="center" wrapText="1"/>
      <protection locked="0"/>
    </xf>
    <xf numFmtId="0" fontId="3" fillId="0" borderId="15" xfId="0" applyFont="1" applyBorder="1" applyAlignment="1" applyProtection="1">
      <alignment horizontal="center" vertical="center" wrapText="1"/>
      <protection locked="0"/>
    </xf>
    <xf numFmtId="1" fontId="3" fillId="0" borderId="48" xfId="0" applyNumberFormat="1" applyFont="1" applyBorder="1" applyAlignment="1" applyProtection="1">
      <alignment horizontal="center" vertical="center" wrapText="1"/>
      <protection locked="0"/>
    </xf>
    <xf numFmtId="0" fontId="3" fillId="0" borderId="49" xfId="0" applyFont="1" applyBorder="1" applyAlignment="1" applyProtection="1">
      <alignment horizontal="center" vertical="center" wrapText="1"/>
      <protection locked="0"/>
    </xf>
    <xf numFmtId="0" fontId="12" fillId="0" borderId="28" xfId="0" applyFont="1" applyBorder="1"/>
    <xf numFmtId="0" fontId="3" fillId="0" borderId="51" xfId="0" applyFont="1" applyBorder="1" applyAlignment="1" applyProtection="1">
      <alignment horizontal="center" vertical="center" wrapText="1"/>
      <protection locked="0"/>
    </xf>
    <xf numFmtId="166" fontId="10" fillId="0" borderId="4" xfId="0" applyNumberFormat="1" applyFont="1" applyBorder="1" applyAlignment="1">
      <alignment horizontal="center" vertical="center"/>
    </xf>
    <xf numFmtId="166" fontId="10" fillId="0" borderId="4" xfId="0" applyNumberFormat="1" applyFont="1" applyBorder="1" applyAlignment="1">
      <alignment horizontal="center" vertical="center" wrapText="1"/>
    </xf>
    <xf numFmtId="0" fontId="12" fillId="0" borderId="4" xfId="0" applyFont="1" applyBorder="1"/>
    <xf numFmtId="0" fontId="12" fillId="0" borderId="0" xfId="0" applyFont="1" applyProtection="1">
      <protection locked="0"/>
    </xf>
    <xf numFmtId="166" fontId="3" fillId="20" borderId="19" xfId="0" applyNumberFormat="1" applyFont="1" applyFill="1" applyBorder="1" applyProtection="1">
      <protection hidden="1"/>
    </xf>
    <xf numFmtId="166" fontId="11" fillId="9" borderId="21" xfId="0" applyNumberFormat="1" applyFont="1" applyFill="1" applyBorder="1" applyAlignment="1" applyProtection="1">
      <alignment horizontal="right" vertical="center"/>
      <protection hidden="1"/>
    </xf>
    <xf numFmtId="166" fontId="11" fillId="9" borderId="5" xfId="0" applyNumberFormat="1" applyFont="1" applyFill="1" applyBorder="1" applyAlignment="1" applyProtection="1">
      <alignment horizontal="right" vertical="center"/>
      <protection hidden="1"/>
    </xf>
    <xf numFmtId="166" fontId="4" fillId="20" borderId="19" xfId="0" applyNumberFormat="1" applyFont="1" applyFill="1" applyBorder="1" applyAlignment="1" applyProtection="1">
      <alignment horizontal="right" vertical="center" wrapText="1"/>
      <protection hidden="1"/>
    </xf>
    <xf numFmtId="165" fontId="9" fillId="20" borderId="13" xfId="1" applyNumberFormat="1" applyFont="1" applyFill="1" applyBorder="1" applyAlignment="1" applyProtection="1">
      <alignment horizontal="center" vertical="center" wrapText="1" shrinkToFit="1"/>
      <protection hidden="1"/>
    </xf>
    <xf numFmtId="166" fontId="11" fillId="17" borderId="21" xfId="0" applyNumberFormat="1" applyFont="1" applyFill="1" applyBorder="1" applyAlignment="1" applyProtection="1">
      <alignment horizontal="right" vertical="center"/>
      <protection hidden="1"/>
    </xf>
    <xf numFmtId="0" fontId="27" fillId="21" borderId="21" xfId="0" applyFont="1" applyFill="1" applyBorder="1" applyAlignment="1">
      <alignment horizontal="center" vertical="center"/>
    </xf>
    <xf numFmtId="166" fontId="12" fillId="0" borderId="38" xfId="3" applyNumberFormat="1" applyFont="1" applyBorder="1" applyProtection="1"/>
    <xf numFmtId="166" fontId="12" fillId="20" borderId="41" xfId="0" applyNumberFormat="1" applyFont="1" applyFill="1" applyBorder="1"/>
    <xf numFmtId="166" fontId="12" fillId="0" borderId="19" xfId="3" applyNumberFormat="1" applyFont="1" applyBorder="1" applyProtection="1"/>
    <xf numFmtId="166" fontId="12" fillId="20" borderId="53" xfId="0" applyNumberFormat="1" applyFont="1" applyFill="1" applyBorder="1"/>
    <xf numFmtId="166" fontId="12" fillId="0" borderId="34" xfId="3" applyNumberFormat="1" applyFont="1" applyBorder="1" applyProtection="1"/>
    <xf numFmtId="166" fontId="12" fillId="0" borderId="52" xfId="3" applyNumberFormat="1" applyFont="1" applyBorder="1" applyProtection="1"/>
    <xf numFmtId="166" fontId="12" fillId="20" borderId="27" xfId="0" applyNumberFormat="1" applyFont="1" applyFill="1" applyBorder="1"/>
    <xf numFmtId="166" fontId="12" fillId="21" borderId="44" xfId="0" applyNumberFormat="1" applyFont="1" applyFill="1" applyBorder="1" applyAlignment="1">
      <alignment vertical="center"/>
    </xf>
    <xf numFmtId="0" fontId="9" fillId="0" borderId="13" xfId="0" applyFont="1" applyBorder="1" applyAlignment="1" applyProtection="1">
      <alignment horizontal="center" vertical="center" wrapText="1" shrinkToFit="1"/>
      <protection locked="0" hidden="1"/>
    </xf>
    <xf numFmtId="0" fontId="8" fillId="2" borderId="2" xfId="0" applyFont="1" applyFill="1" applyBorder="1" applyAlignment="1">
      <alignment horizontal="left" vertical="center" wrapText="1"/>
    </xf>
    <xf numFmtId="0" fontId="13" fillId="4" borderId="1" xfId="0" applyFont="1" applyFill="1" applyBorder="1" applyAlignment="1">
      <alignment horizontal="left" vertical="center"/>
    </xf>
    <xf numFmtId="0" fontId="13" fillId="4" borderId="4" xfId="0" applyFont="1" applyFill="1" applyBorder="1" applyAlignment="1">
      <alignment horizontal="left" vertical="center"/>
    </xf>
    <xf numFmtId="164" fontId="28" fillId="0" borderId="1" xfId="0" applyNumberFormat="1" applyFont="1" applyBorder="1" applyAlignment="1" applyProtection="1">
      <alignment horizontal="left" vertical="center"/>
      <protection locked="0"/>
    </xf>
    <xf numFmtId="164" fontId="28" fillId="0" borderId="4" xfId="0" applyNumberFormat="1" applyFont="1" applyBorder="1" applyAlignment="1" applyProtection="1">
      <alignment horizontal="left" vertical="center"/>
      <protection locked="0"/>
    </xf>
    <xf numFmtId="164" fontId="28" fillId="0" borderId="5" xfId="0" applyNumberFormat="1" applyFont="1" applyBorder="1" applyAlignment="1" applyProtection="1">
      <alignment horizontal="left" vertical="center"/>
      <protection locked="0"/>
    </xf>
    <xf numFmtId="166" fontId="11" fillId="9" borderId="1" xfId="0" applyNumberFormat="1" applyFont="1" applyFill="1" applyBorder="1" applyAlignment="1">
      <alignment horizontal="center" vertical="center"/>
    </xf>
    <xf numFmtId="166" fontId="11" fillId="9" borderId="4" xfId="0" applyNumberFormat="1" applyFont="1" applyFill="1" applyBorder="1" applyAlignment="1">
      <alignment horizontal="center" vertical="center"/>
    </xf>
    <xf numFmtId="166" fontId="11" fillId="9" borderId="5" xfId="0" applyNumberFormat="1" applyFont="1" applyFill="1" applyBorder="1" applyAlignment="1">
      <alignment horizontal="center" vertical="center"/>
    </xf>
    <xf numFmtId="0" fontId="12" fillId="0" borderId="40" xfId="0" applyFont="1" applyBorder="1" applyAlignment="1">
      <alignment horizontal="center" vertical="center"/>
    </xf>
    <xf numFmtId="0" fontId="12" fillId="0" borderId="38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12" fillId="0" borderId="34" xfId="0" applyFont="1" applyBorder="1" applyAlignment="1">
      <alignment horizontal="center" vertical="center"/>
    </xf>
    <xf numFmtId="0" fontId="17" fillId="21" borderId="1" xfId="0" applyFont="1" applyFill="1" applyBorder="1" applyAlignment="1">
      <alignment horizontal="center" vertical="center"/>
    </xf>
    <xf numFmtId="0" fontId="17" fillId="21" borderId="5" xfId="0" applyFont="1" applyFill="1" applyBorder="1" applyAlignment="1">
      <alignment horizontal="center" vertical="center"/>
    </xf>
    <xf numFmtId="0" fontId="16" fillId="21" borderId="1" xfId="0" applyFont="1" applyFill="1" applyBorder="1" applyAlignment="1">
      <alignment horizontal="right" vertical="center"/>
    </xf>
    <xf numFmtId="0" fontId="16" fillId="21" borderId="4" xfId="0" applyFont="1" applyFill="1" applyBorder="1" applyAlignment="1">
      <alignment horizontal="right" vertical="center"/>
    </xf>
    <xf numFmtId="0" fontId="25" fillId="19" borderId="47" xfId="0" applyFont="1" applyFill="1" applyBorder="1" applyAlignment="1">
      <alignment vertical="center"/>
    </xf>
    <xf numFmtId="0" fontId="25" fillId="19" borderId="0" xfId="0" applyFont="1" applyFill="1" applyAlignment="1">
      <alignment vertical="center"/>
    </xf>
    <xf numFmtId="0" fontId="25" fillId="19" borderId="46" xfId="0" applyFont="1" applyFill="1" applyBorder="1" applyAlignment="1">
      <alignment vertical="center"/>
    </xf>
    <xf numFmtId="0" fontId="26" fillId="18" borderId="1" xfId="0" applyFont="1" applyFill="1" applyBorder="1" applyAlignment="1">
      <alignment horizontal="center" vertical="center"/>
    </xf>
    <xf numFmtId="0" fontId="26" fillId="18" borderId="4" xfId="0" applyFont="1" applyFill="1" applyBorder="1" applyAlignment="1">
      <alignment horizontal="center" vertical="center"/>
    </xf>
    <xf numFmtId="0" fontId="26" fillId="18" borderId="5" xfId="0" applyFont="1" applyFill="1" applyBorder="1" applyAlignment="1">
      <alignment horizontal="center" vertical="center"/>
    </xf>
    <xf numFmtId="0" fontId="25" fillId="19" borderId="8" xfId="0" applyFont="1" applyFill="1" applyBorder="1" applyAlignment="1">
      <alignment vertical="center"/>
    </xf>
    <xf numFmtId="0" fontId="25" fillId="19" borderId="9" xfId="0" applyFont="1" applyFill="1" applyBorder="1" applyAlignment="1">
      <alignment vertical="center"/>
    </xf>
    <xf numFmtId="0" fontId="25" fillId="19" borderId="45" xfId="0" applyFont="1" applyFill="1" applyBorder="1" applyAlignment="1">
      <alignment vertical="center"/>
    </xf>
    <xf numFmtId="166" fontId="11" fillId="9" borderId="42" xfId="0" applyNumberFormat="1" applyFont="1" applyFill="1" applyBorder="1" applyAlignment="1">
      <alignment horizontal="center" vertical="center"/>
    </xf>
    <xf numFmtId="166" fontId="11" fillId="9" borderId="44" xfId="0" applyNumberFormat="1" applyFont="1" applyFill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166" fontId="8" fillId="17" borderId="42" xfId="0" applyNumberFormat="1" applyFont="1" applyFill="1" applyBorder="1" applyAlignment="1">
      <alignment horizontal="center" vertical="center"/>
    </xf>
    <xf numFmtId="166" fontId="8" fillId="17" borderId="44" xfId="0" applyNumberFormat="1" applyFont="1" applyFill="1" applyBorder="1" applyAlignment="1">
      <alignment horizontal="center" vertical="center"/>
    </xf>
    <xf numFmtId="0" fontId="3" fillId="0" borderId="38" xfId="0" applyFont="1" applyBorder="1" applyAlignment="1" applyProtection="1">
      <alignment horizontal="left" vertical="center"/>
      <protection locked="0"/>
    </xf>
    <xf numFmtId="0" fontId="3" fillId="0" borderId="19" xfId="0" applyFont="1" applyBorder="1" applyAlignment="1" applyProtection="1">
      <alignment horizontal="left" vertical="center"/>
      <protection locked="0"/>
    </xf>
    <xf numFmtId="0" fontId="8" fillId="0" borderId="6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28" fillId="0" borderId="3" xfId="0" applyFont="1" applyBorder="1" applyAlignment="1">
      <alignment horizontal="left" vertical="center" wrapText="1"/>
    </xf>
    <xf numFmtId="0" fontId="28" fillId="0" borderId="4" xfId="0" applyFont="1" applyBorder="1" applyAlignment="1">
      <alignment horizontal="left" vertical="center" wrapText="1"/>
    </xf>
    <xf numFmtId="0" fontId="28" fillId="0" borderId="5" xfId="0" applyFont="1" applyBorder="1" applyAlignment="1">
      <alignment horizontal="left" vertical="center" wrapText="1"/>
    </xf>
    <xf numFmtId="0" fontId="28" fillId="0" borderId="3" xfId="0" applyFont="1" applyBorder="1" applyAlignment="1" applyProtection="1">
      <alignment horizontal="left" vertical="center" wrapText="1"/>
      <protection locked="0"/>
    </xf>
    <xf numFmtId="0" fontId="28" fillId="0" borderId="4" xfId="0" applyFont="1" applyBorder="1" applyAlignment="1" applyProtection="1">
      <alignment horizontal="left" vertical="center" wrapText="1"/>
      <protection locked="0"/>
    </xf>
    <xf numFmtId="0" fontId="28" fillId="0" borderId="5" xfId="0" applyFont="1" applyBorder="1" applyAlignment="1" applyProtection="1">
      <alignment horizontal="left" vertical="center" wrapText="1"/>
      <protection locked="0"/>
    </xf>
    <xf numFmtId="0" fontId="3" fillId="0" borderId="16" xfId="0" applyFont="1" applyBorder="1" applyAlignment="1" applyProtection="1">
      <alignment horizontal="left"/>
      <protection locked="0"/>
    </xf>
    <xf numFmtId="0" fontId="3" fillId="0" borderId="17" xfId="0" applyFont="1" applyBorder="1" applyAlignment="1" applyProtection="1">
      <alignment horizontal="left"/>
      <protection locked="0"/>
    </xf>
    <xf numFmtId="0" fontId="3" fillId="0" borderId="18" xfId="0" applyFont="1" applyBorder="1" applyAlignment="1" applyProtection="1">
      <alignment horizontal="left"/>
      <protection locked="0"/>
    </xf>
    <xf numFmtId="0" fontId="13" fillId="8" borderId="1" xfId="0" applyFont="1" applyFill="1" applyBorder="1" applyAlignment="1">
      <alignment horizontal="center"/>
    </xf>
    <xf numFmtId="0" fontId="13" fillId="8" borderId="4" xfId="0" applyFont="1" applyFill="1" applyBorder="1" applyAlignment="1">
      <alignment horizontal="center"/>
    </xf>
    <xf numFmtId="0" fontId="13" fillId="8" borderId="5" xfId="0" applyFont="1" applyFill="1" applyBorder="1" applyAlignment="1">
      <alignment horizontal="center"/>
    </xf>
    <xf numFmtId="0" fontId="21" fillId="16" borderId="6" xfId="2" applyFont="1" applyFill="1" applyBorder="1" applyAlignment="1">
      <alignment horizontal="left" vertical="center" wrapText="1"/>
    </xf>
    <xf numFmtId="0" fontId="21" fillId="16" borderId="7" xfId="2" applyFont="1" applyFill="1" applyBorder="1" applyAlignment="1">
      <alignment horizontal="left" vertical="center" wrapText="1"/>
    </xf>
    <xf numFmtId="0" fontId="21" fillId="16" borderId="29" xfId="2" applyFont="1" applyFill="1" applyBorder="1" applyAlignment="1">
      <alignment horizontal="left" vertical="center" wrapText="1"/>
    </xf>
    <xf numFmtId="0" fontId="21" fillId="16" borderId="1" xfId="2" applyFont="1" applyFill="1" applyBorder="1" applyAlignment="1">
      <alignment horizontal="left" vertical="center" wrapText="1"/>
    </xf>
    <xf numFmtId="0" fontId="21" fillId="16" borderId="4" xfId="2" applyFont="1" applyFill="1" applyBorder="1" applyAlignment="1">
      <alignment horizontal="left" vertical="center" wrapText="1"/>
    </xf>
    <xf numFmtId="0" fontId="21" fillId="16" borderId="5" xfId="2" applyFont="1" applyFill="1" applyBorder="1" applyAlignment="1">
      <alignment horizontal="left" vertical="center" wrapText="1"/>
    </xf>
    <xf numFmtId="0" fontId="19" fillId="3" borderId="6" xfId="0" applyFont="1" applyFill="1" applyBorder="1" applyAlignment="1">
      <alignment horizontal="center"/>
    </xf>
    <xf numFmtId="0" fontId="19" fillId="3" borderId="29" xfId="0" applyFont="1" applyFill="1" applyBorder="1" applyAlignment="1">
      <alignment horizontal="center"/>
    </xf>
    <xf numFmtId="166" fontId="3" fillId="0" borderId="19" xfId="0" applyNumberFormat="1" applyFont="1" applyFill="1" applyBorder="1" applyProtection="1">
      <protection locked="0" hidden="1"/>
    </xf>
    <xf numFmtId="0" fontId="29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166" fontId="30" fillId="4" borderId="4" xfId="0" applyNumberFormat="1" applyFont="1" applyFill="1" applyBorder="1" applyAlignment="1">
      <alignment horizontal="center" vertical="center"/>
    </xf>
    <xf numFmtId="166" fontId="30" fillId="4" borderId="4" xfId="0" applyNumberFormat="1" applyFont="1" applyFill="1" applyBorder="1" applyAlignment="1">
      <alignment horizontal="center" vertical="center" wrapText="1"/>
    </xf>
    <xf numFmtId="166" fontId="30" fillId="4" borderId="5" xfId="0" applyNumberFormat="1" applyFont="1" applyFill="1" applyBorder="1" applyAlignment="1">
      <alignment horizontal="center" vertical="center" wrapText="1"/>
    </xf>
    <xf numFmtId="0" fontId="31" fillId="0" borderId="50" xfId="0" applyFont="1" applyBorder="1" applyAlignment="1">
      <alignment horizontal="center" vertical="center" wrapText="1"/>
    </xf>
    <xf numFmtId="0" fontId="31" fillId="0" borderId="10" xfId="0" applyFont="1" applyBorder="1" applyAlignment="1">
      <alignment horizontal="center" vertical="center" wrapText="1"/>
    </xf>
    <xf numFmtId="0" fontId="32" fillId="0" borderId="0" xfId="0" applyFont="1" applyAlignment="1">
      <alignment horizontal="left" vertical="center"/>
    </xf>
    <xf numFmtId="0" fontId="33" fillId="12" borderId="21" xfId="0" applyFont="1" applyFill="1" applyBorder="1" applyAlignment="1">
      <alignment horizontal="center" vertical="center" wrapText="1"/>
    </xf>
    <xf numFmtId="0" fontId="23" fillId="12" borderId="26" xfId="0" applyFont="1" applyFill="1" applyBorder="1"/>
    <xf numFmtId="0" fontId="12" fillId="5" borderId="6" xfId="0" applyFont="1" applyFill="1" applyBorder="1" applyAlignment="1"/>
    <xf numFmtId="0" fontId="12" fillId="5" borderId="7" xfId="0" applyFont="1" applyFill="1" applyBorder="1" applyAlignment="1"/>
    <xf numFmtId="0" fontId="12" fillId="5" borderId="29" xfId="0" applyFont="1" applyFill="1" applyBorder="1" applyAlignment="1"/>
    <xf numFmtId="0" fontId="8" fillId="2" borderId="1" xfId="0" applyFont="1" applyFill="1" applyBorder="1" applyAlignment="1">
      <alignment horizontal="left" vertical="center"/>
    </xf>
  </cellXfs>
  <cellStyles count="4">
    <cellStyle name="Currency" xfId="3" builtinId="4"/>
    <cellStyle name="Hyperlink" xfId="2" builtinId="8"/>
    <cellStyle name="Normal" xfId="0" builtinId="0"/>
    <cellStyle name="Percent" xfId="1" builtinId="5"/>
  </cellStyles>
  <dxfs count="173"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9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8"/>
      </font>
    </dxf>
    <dxf>
      <font>
        <condense val="0"/>
        <extend val="0"/>
        <color indexed="9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8"/>
      </font>
    </dxf>
    <dxf>
      <font>
        <condense val="0"/>
        <extend val="0"/>
        <color indexed="9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ill>
        <patternFill patternType="darkUp">
          <fgColor theme="1"/>
          <bgColor theme="2" tint="-9.9948118533890809E-2"/>
        </patternFill>
      </fill>
    </dxf>
    <dxf>
      <fill>
        <patternFill patternType="darkUp">
          <fgColor theme="1"/>
          <bgColor theme="2" tint="-9.9948118533890809E-2"/>
        </patternFill>
      </fill>
    </dxf>
    <dxf>
      <fill>
        <patternFill patternType="darkUp">
          <fgColor theme="1"/>
          <bgColor theme="2" tint="-9.9948118533890809E-2"/>
        </patternFill>
      </fill>
    </dxf>
    <dxf>
      <fill>
        <patternFill patternType="darkUp">
          <fgColor theme="1"/>
          <bgColor theme="2" tint="-9.9948118533890809E-2"/>
        </patternFill>
      </fill>
    </dxf>
    <dxf>
      <fill>
        <patternFill patternType="darkUp">
          <fgColor theme="1"/>
          <bgColor theme="2" tint="-9.9948118533890809E-2"/>
        </patternFill>
      </fill>
    </dxf>
    <dxf>
      <fill>
        <patternFill patternType="darkUp">
          <fgColor theme="1"/>
          <bgColor theme="2" tint="-9.9948118533890809E-2"/>
        </patternFill>
      </fill>
    </dxf>
    <dxf>
      <fill>
        <patternFill patternType="darkUp">
          <fgColor theme="1"/>
          <bgColor theme="2" tint="-9.9948118533890809E-2"/>
        </patternFill>
      </fill>
    </dxf>
    <dxf>
      <fill>
        <patternFill patternType="darkUp">
          <fgColor theme="1"/>
          <bgColor theme="2" tint="-9.9948118533890809E-2"/>
        </patternFill>
      </fill>
    </dxf>
    <dxf>
      <fill>
        <patternFill patternType="darkUp">
          <fgColor theme="1"/>
          <bgColor theme="2" tint="-9.9948118533890809E-2"/>
        </patternFill>
      </fill>
    </dxf>
    <dxf>
      <fill>
        <patternFill patternType="darkUp">
          <fgColor theme="1"/>
          <bgColor theme="2" tint="-9.9948118533890809E-2"/>
        </patternFill>
      </fill>
    </dxf>
    <dxf>
      <fill>
        <patternFill patternType="darkUp">
          <fgColor theme="1"/>
          <bgColor theme="2" tint="-9.9948118533890809E-2"/>
        </patternFill>
      </fill>
    </dxf>
    <dxf>
      <fill>
        <patternFill patternType="darkUp">
          <fgColor theme="1"/>
          <bgColor theme="2" tint="-9.9948118533890809E-2"/>
        </patternFill>
      </fill>
    </dxf>
    <dxf>
      <fill>
        <patternFill patternType="darkUp">
          <fgColor theme="2" tint="-9.9948118533890809E-2"/>
          <bgColor theme="1"/>
        </patternFill>
      </fill>
    </dxf>
    <dxf>
      <fill>
        <patternFill patternType="darkUp">
          <fgColor theme="2" tint="-9.9948118533890809E-2"/>
          <bgColor theme="1"/>
        </patternFill>
      </fill>
    </dxf>
    <dxf>
      <fill>
        <patternFill patternType="darkUp">
          <fgColor theme="2" tint="-9.9948118533890809E-2"/>
          <bgColor theme="1"/>
        </patternFill>
      </fill>
    </dxf>
    <dxf>
      <fill>
        <patternFill patternType="darkUp">
          <fgColor theme="2" tint="-9.9948118533890809E-2"/>
          <bgColor theme="1"/>
        </patternFill>
      </fill>
    </dxf>
    <dxf>
      <fill>
        <patternFill patternType="darkUp">
          <fgColor theme="2" tint="-9.9948118533890809E-2"/>
          <bgColor theme="1"/>
        </patternFill>
      </fill>
    </dxf>
    <dxf>
      <fill>
        <patternFill patternType="darkUp">
          <fgColor theme="2" tint="-9.9948118533890809E-2"/>
          <bgColor theme="1"/>
        </patternFill>
      </fill>
    </dxf>
    <dxf>
      <fill>
        <patternFill patternType="darkUp">
          <fgColor theme="2" tint="-9.9948118533890809E-2"/>
          <bgColor theme="1"/>
        </patternFill>
      </fill>
    </dxf>
    <dxf>
      <fill>
        <patternFill patternType="darkUp">
          <fgColor theme="2" tint="-9.9948118533890809E-2"/>
          <bgColor theme="1"/>
        </patternFill>
      </fill>
    </dxf>
    <dxf>
      <fill>
        <patternFill patternType="darkUp">
          <fgColor theme="2" tint="-9.9948118533890809E-2"/>
          <bgColor theme="1"/>
        </patternFill>
      </fill>
    </dxf>
    <dxf>
      <fill>
        <patternFill patternType="darkUp">
          <fgColor theme="2" tint="-9.9948118533890809E-2"/>
          <bgColor theme="1"/>
        </patternFill>
      </fill>
    </dxf>
    <dxf>
      <fill>
        <patternFill patternType="darkUp">
          <fgColor theme="2" tint="-9.9948118533890809E-2"/>
          <bgColor theme="1"/>
        </patternFill>
      </fill>
    </dxf>
    <dxf>
      <fill>
        <patternFill patternType="darkUp">
          <fgColor theme="2" tint="-9.9948118533890809E-2"/>
          <bgColor theme="1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 patternType="solid">
          <fgColor auto="1"/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 patternType="darkGray">
          <fgColor rgb="FFCCFF99"/>
        </patternFill>
      </fill>
    </dxf>
    <dxf>
      <fill>
        <patternFill patternType="darkGray">
          <fgColor rgb="FFFFB7B7"/>
        </patternFill>
      </fill>
    </dxf>
    <dxf>
      <fill>
        <patternFill patternType="darkGray">
          <fgColor rgb="FFCCFF99"/>
        </patternFill>
      </fill>
    </dxf>
    <dxf>
      <fill>
        <patternFill patternType="darkGray">
          <fgColor rgb="FFFFB7B7"/>
        </patternFill>
      </fill>
    </dxf>
  </dxfs>
  <tableStyles count="0" defaultTableStyle="TableStyleMedium2" defaultPivotStyle="PivotStyleLight16"/>
  <colors>
    <mruColors>
      <color rgb="FFFFFF99"/>
      <color rgb="FFCCFFFF"/>
      <color rgb="FF00FFFF"/>
      <color rgb="FFD0D0D0"/>
      <color rgb="FFFFA300"/>
      <color rgb="FF0C2340"/>
      <color rgb="FF00843D"/>
      <color rgb="FFF05023"/>
      <color rgb="FF8A8A8A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jnr397\Downloads\budget-template-proposal-2027.xlsx" TargetMode="External"/><Relationship Id="rId1" Type="http://schemas.openxmlformats.org/officeDocument/2006/relationships/externalLinkPath" Target="file:///C:\Users\jnr397\Downloads\budget-template-proposal-202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over"/>
      <sheetName val="P-1"/>
      <sheetName val="P-2"/>
      <sheetName val="P-3"/>
      <sheetName val="P-4"/>
      <sheetName val="P-5"/>
      <sheetName val="NonP(1-5)"/>
      <sheetName val="Summary 1-5"/>
      <sheetName val="PHS-style Summary"/>
      <sheetName val="Sub"/>
      <sheetName val="Referenc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7">
          <cell r="A7" t="str">
            <v>PI</v>
          </cell>
        </row>
        <row r="8">
          <cell r="A8" t="str">
            <v>Co-PI</v>
          </cell>
        </row>
        <row r="9">
          <cell r="A9" t="str">
            <v>Co-Investigator</v>
          </cell>
        </row>
        <row r="10">
          <cell r="A10" t="str">
            <v>Faculty</v>
          </cell>
        </row>
        <row r="11">
          <cell r="A11" t="str">
            <v>Other (specify)</v>
          </cell>
        </row>
        <row r="14">
          <cell r="A14" t="str">
            <v>Dr.</v>
          </cell>
        </row>
        <row r="15">
          <cell r="A15" t="str">
            <v>Miss</v>
          </cell>
        </row>
        <row r="16">
          <cell r="A16" t="str">
            <v>Ms.</v>
          </cell>
        </row>
        <row r="17">
          <cell r="A17" t="str">
            <v>Mr.</v>
          </cell>
        </row>
        <row r="18">
          <cell r="A18" t="str">
            <v>Mrs.</v>
          </cell>
        </row>
        <row r="19">
          <cell r="A19" t="str">
            <v>Rev.</v>
          </cell>
        </row>
        <row r="23">
          <cell r="A23" t="str">
            <v>MD</v>
          </cell>
        </row>
        <row r="24">
          <cell r="A24" t="str">
            <v>PhD</v>
          </cell>
        </row>
        <row r="25">
          <cell r="A25" t="str">
            <v>JD</v>
          </cell>
        </row>
        <row r="26">
          <cell r="A26" t="str">
            <v>Jr.</v>
          </cell>
        </row>
        <row r="27">
          <cell r="A27" t="str">
            <v>Sr.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utrgv.edu/research/faculty/travel-resources-and-investments-program/index.ht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utrgv.edu/school-of-podiatric-medicine/admissions/cost-of-attendance/index.htm" TargetMode="External"/><Relationship Id="rId1" Type="http://schemas.openxmlformats.org/officeDocument/2006/relationships/hyperlink" Target="https://www.utrgv.edu/som/admissions/tuition-and-financial-aid/cost-of-attendance/index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E3537-C1F9-42E8-985B-2B74047569E2}">
  <dimension ref="A1:CY354"/>
  <sheetViews>
    <sheetView tabSelected="1" zoomScaleNormal="100" workbookViewId="0">
      <selection activeCell="B9" sqref="B9"/>
    </sheetView>
  </sheetViews>
  <sheetFormatPr defaultRowHeight="12.75" x14ac:dyDescent="0.2"/>
  <cols>
    <col min="1" max="1" width="7.85546875" style="28" customWidth="1"/>
    <col min="2" max="2" width="19.7109375" style="28" customWidth="1"/>
    <col min="3" max="3" width="19.5703125" style="28" customWidth="1"/>
    <col min="4" max="6" width="16.42578125" style="28" customWidth="1"/>
    <col min="7" max="7" width="20.140625" style="28" customWidth="1"/>
    <col min="8" max="8" width="7.7109375" style="28" bestFit="1" customWidth="1"/>
    <col min="9" max="9" width="20.5703125" style="28" bestFit="1" customWidth="1"/>
    <col min="10" max="10" width="13.5703125" style="28" customWidth="1"/>
    <col min="11" max="12" width="10.42578125" style="28" customWidth="1"/>
    <col min="13" max="13" width="9.140625" style="28"/>
    <col min="14" max="14" width="10.140625" style="28" customWidth="1"/>
    <col min="15" max="15" width="9.140625" style="28"/>
    <col min="16" max="16" width="9.5703125" style="28" customWidth="1"/>
    <col min="17" max="17" width="7.7109375" style="28" bestFit="1" customWidth="1"/>
    <col min="18" max="18" width="9.7109375" style="28" bestFit="1" customWidth="1"/>
    <col min="19" max="22" width="9.140625" style="28"/>
    <col min="23" max="23" width="12.140625" style="28" bestFit="1" customWidth="1"/>
    <col min="24" max="24" width="9.140625" style="28"/>
    <col min="25" max="25" width="9.7109375" style="28" customWidth="1"/>
    <col min="26" max="16384" width="9.140625" style="28"/>
  </cols>
  <sheetData>
    <row r="1" spans="1:60" ht="16.5" thickBot="1" x14ac:dyDescent="0.25">
      <c r="A1" s="8" t="s">
        <v>4</v>
      </c>
      <c r="B1" s="7"/>
      <c r="C1" s="140"/>
      <c r="D1" s="141"/>
      <c r="E1" s="141"/>
      <c r="F1" s="141"/>
      <c r="G1" s="141"/>
      <c r="H1" s="141"/>
      <c r="I1" s="141"/>
      <c r="J1" s="141"/>
      <c r="K1" s="141"/>
      <c r="L1" s="141"/>
      <c r="M1" s="142"/>
      <c r="Q1" s="122" t="s">
        <v>134</v>
      </c>
      <c r="R1" s="123"/>
      <c r="S1" s="123"/>
      <c r="T1" s="123"/>
      <c r="U1" s="123"/>
      <c r="V1" s="123"/>
      <c r="W1" s="123"/>
      <c r="X1" s="123"/>
      <c r="Y1" s="124"/>
    </row>
    <row r="2" spans="1:60" ht="16.5" thickBot="1" x14ac:dyDescent="0.25">
      <c r="A2" s="8" t="s">
        <v>5</v>
      </c>
      <c r="B2" s="7"/>
      <c r="C2" s="137" t="s">
        <v>3</v>
      </c>
      <c r="D2" s="138"/>
      <c r="E2" s="138"/>
      <c r="F2" s="138"/>
      <c r="G2" s="138"/>
      <c r="H2" s="138"/>
      <c r="I2" s="138"/>
      <c r="J2" s="138"/>
      <c r="K2" s="138"/>
      <c r="L2" s="138"/>
      <c r="M2" s="139"/>
      <c r="Q2" s="119" t="s">
        <v>135</v>
      </c>
      <c r="R2" s="120"/>
      <c r="S2" s="120"/>
      <c r="T2" s="120"/>
      <c r="U2" s="120"/>
      <c r="V2" s="120"/>
      <c r="W2" s="120"/>
      <c r="X2" s="120"/>
      <c r="Y2" s="121"/>
    </row>
    <row r="3" spans="1:60" ht="16.5" thickBot="1" x14ac:dyDescent="0.25">
      <c r="A3" s="8" t="s">
        <v>6</v>
      </c>
      <c r="B3" s="7"/>
      <c r="C3" s="140"/>
      <c r="D3" s="141"/>
      <c r="E3" s="141"/>
      <c r="F3" s="141"/>
      <c r="G3" s="141"/>
      <c r="H3" s="141"/>
      <c r="I3" s="141"/>
      <c r="J3" s="141"/>
      <c r="K3" s="141"/>
      <c r="L3" s="141"/>
      <c r="M3" s="142"/>
      <c r="Q3" s="119" t="s">
        <v>136</v>
      </c>
      <c r="R3" s="120"/>
      <c r="S3" s="120"/>
      <c r="T3" s="120"/>
      <c r="U3" s="120"/>
      <c r="V3" s="120"/>
      <c r="W3" s="120"/>
      <c r="X3" s="120"/>
      <c r="Y3" s="121"/>
    </row>
    <row r="4" spans="1:60" ht="16.5" thickBot="1" x14ac:dyDescent="0.25">
      <c r="A4" s="8" t="s">
        <v>11</v>
      </c>
      <c r="B4" s="7"/>
      <c r="C4" s="137" t="str" cm="1">
        <f t="array" ref="C4">_xlfn.SWITCH(C3, "Tier 1: Single-Investigator Seed Grant", "Up to 12 months", "Tier 2: Collaborative Research Seed Grant", "Up to 18 months", "Tier 3: Academic-Health Affairs Bridge Grant", "Up to 24 months","")</f>
        <v/>
      </c>
      <c r="D4" s="138"/>
      <c r="E4" s="138"/>
      <c r="F4" s="138"/>
      <c r="G4" s="138"/>
      <c r="H4" s="138"/>
      <c r="I4" s="138"/>
      <c r="J4" s="138"/>
      <c r="K4" s="138"/>
      <c r="L4" s="138"/>
      <c r="M4" s="139"/>
      <c r="Q4" s="119" t="s">
        <v>137</v>
      </c>
      <c r="R4" s="120"/>
      <c r="S4" s="120"/>
      <c r="T4" s="120"/>
      <c r="U4" s="120"/>
      <c r="V4" s="120"/>
      <c r="W4" s="120"/>
      <c r="X4" s="120"/>
      <c r="Y4" s="121"/>
    </row>
    <row r="5" spans="1:60" ht="16.5" thickBot="1" x14ac:dyDescent="0.25">
      <c r="A5" s="8" t="s">
        <v>7</v>
      </c>
      <c r="B5" s="7"/>
      <c r="C5" s="140"/>
      <c r="D5" s="141"/>
      <c r="E5" s="141"/>
      <c r="F5" s="141"/>
      <c r="G5" s="141"/>
      <c r="H5" s="141"/>
      <c r="I5" s="141"/>
      <c r="J5" s="141"/>
      <c r="K5" s="141"/>
      <c r="L5" s="141"/>
      <c r="M5" s="142"/>
      <c r="Q5" s="125" t="s">
        <v>138</v>
      </c>
      <c r="R5" s="126"/>
      <c r="S5" s="126"/>
      <c r="T5" s="126"/>
      <c r="U5" s="126"/>
      <c r="V5" s="126"/>
      <c r="W5" s="126"/>
      <c r="X5" s="126"/>
      <c r="Y5" s="127"/>
    </row>
    <row r="6" spans="1:60" ht="15" customHeight="1" thickBot="1" x14ac:dyDescent="0.25">
      <c r="A6" s="171" t="s">
        <v>8</v>
      </c>
      <c r="B6" s="100"/>
      <c r="C6" s="140"/>
      <c r="D6" s="141"/>
      <c r="E6" s="141"/>
      <c r="F6" s="141"/>
      <c r="G6" s="141"/>
      <c r="H6" s="141"/>
      <c r="I6" s="141"/>
      <c r="J6" s="141"/>
      <c r="K6" s="141"/>
      <c r="L6" s="141"/>
      <c r="M6" s="142"/>
    </row>
    <row r="7" spans="1:60" ht="16.5" thickBot="1" x14ac:dyDescent="0.25">
      <c r="A7" s="8" t="s">
        <v>9</v>
      </c>
      <c r="B7" s="7"/>
      <c r="C7" s="137" t="s">
        <v>2</v>
      </c>
      <c r="D7" s="138"/>
      <c r="E7" s="138"/>
      <c r="F7" s="138"/>
      <c r="G7" s="138"/>
      <c r="H7" s="138"/>
      <c r="I7" s="138"/>
      <c r="J7" s="138"/>
      <c r="K7" s="138"/>
      <c r="L7" s="138"/>
      <c r="M7" s="139"/>
      <c r="U7" s="115" t="s">
        <v>53</v>
      </c>
      <c r="V7" s="116"/>
      <c r="W7" s="90" t="s">
        <v>28</v>
      </c>
      <c r="X7" s="90" t="s">
        <v>29</v>
      </c>
      <c r="Y7" s="90" t="s">
        <v>38</v>
      </c>
    </row>
    <row r="8" spans="1:60" ht="15.75" customHeight="1" thickBot="1" x14ac:dyDescent="0.25">
      <c r="A8" s="135" t="s">
        <v>10</v>
      </c>
      <c r="B8" s="9" t="s">
        <v>0</v>
      </c>
      <c r="C8" s="103"/>
      <c r="D8" s="104"/>
      <c r="E8" s="104"/>
      <c r="F8" s="104"/>
      <c r="G8" s="104"/>
      <c r="H8" s="104"/>
      <c r="I8" s="104"/>
      <c r="J8" s="104"/>
      <c r="K8" s="104"/>
      <c r="L8" s="104"/>
      <c r="M8" s="105"/>
      <c r="U8" s="109" t="s">
        <v>140</v>
      </c>
      <c r="V8" s="110"/>
      <c r="W8" s="91">
        <f>SUMIFS($N$13:$N$24, $E$13:$E$24, $U8, $F$13:$F$24, $W$7)</f>
        <v>0</v>
      </c>
      <c r="X8" s="91">
        <f>SUMIFS($N$13:$N$24, $E$13:$E$24, $U8, $F$13:$F$24, $X$7)</f>
        <v>0</v>
      </c>
      <c r="Y8" s="92">
        <f>ROUND(SUM(W8:X8),0)</f>
        <v>0</v>
      </c>
    </row>
    <row r="9" spans="1:60" ht="15" thickBot="1" x14ac:dyDescent="0.25">
      <c r="A9" s="136"/>
      <c r="B9" s="10" t="s">
        <v>1</v>
      </c>
      <c r="C9" s="103"/>
      <c r="D9" s="104"/>
      <c r="E9" s="104"/>
      <c r="F9" s="104"/>
      <c r="G9" s="104"/>
      <c r="H9" s="104"/>
      <c r="I9" s="104"/>
      <c r="J9" s="104"/>
      <c r="K9" s="104"/>
      <c r="L9" s="104"/>
      <c r="M9" s="105"/>
      <c r="U9" s="111" t="s">
        <v>141</v>
      </c>
      <c r="V9" s="112"/>
      <c r="W9" s="93">
        <f>SUMIFS($N$13:$N$24, $E$13:$E$24, $U9, $F$13:$F$24, $W$7)</f>
        <v>0</v>
      </c>
      <c r="X9" s="93">
        <f>SUMIFS($N$13:$N$24, $E$13:$E$24, $U9, $F$13:$F$24, $X$7)</f>
        <v>0</v>
      </c>
      <c r="Y9" s="94">
        <f t="shared" ref="Y9:Y10" si="0">ROUND(SUM(W9:X9),0)</f>
        <v>0</v>
      </c>
    </row>
    <row r="10" spans="1:60" ht="13.5" thickBot="1" x14ac:dyDescent="0.25">
      <c r="U10" s="113" t="s">
        <v>22</v>
      </c>
      <c r="V10" s="114"/>
      <c r="W10" s="95">
        <f>SUMIFS($O$13:$O$24, $F$13:$F$24, $W$7)</f>
        <v>0</v>
      </c>
      <c r="X10" s="96">
        <f>SUMIFS($O$13:$O$24, $F$13:$F$24, $X$7)</f>
        <v>0</v>
      </c>
      <c r="Y10" s="97">
        <f t="shared" si="0"/>
        <v>0</v>
      </c>
    </row>
    <row r="11" spans="1:60" ht="18.75" thickBot="1" x14ac:dyDescent="0.25">
      <c r="A11" s="101" t="s">
        <v>26</v>
      </c>
      <c r="B11" s="102"/>
      <c r="C11" s="102"/>
      <c r="D11" s="102"/>
      <c r="E11" s="102"/>
      <c r="F11" s="102"/>
      <c r="G11" s="102"/>
      <c r="H11" s="102"/>
      <c r="I11" s="102"/>
      <c r="J11" s="102"/>
      <c r="K11" s="163" t="s">
        <v>50</v>
      </c>
      <c r="L11" s="164"/>
      <c r="U11" s="117" t="s">
        <v>142</v>
      </c>
      <c r="V11" s="118"/>
      <c r="W11" s="98">
        <f>ROUND(SUM(W8:W10),0)</f>
        <v>0</v>
      </c>
      <c r="X11" s="98">
        <f>ROUND(SUM(X8:X10),0)</f>
        <v>0</v>
      </c>
      <c r="Y11" s="98">
        <f>ROUND(SUM(Y8:Y10),0)</f>
        <v>0</v>
      </c>
    </row>
    <row r="12" spans="1:60" ht="27" customHeight="1" x14ac:dyDescent="0.2">
      <c r="A12" s="1" t="s">
        <v>12</v>
      </c>
      <c r="B12" s="1" t="s">
        <v>13</v>
      </c>
      <c r="C12" s="1" t="s">
        <v>14</v>
      </c>
      <c r="D12" s="1" t="s">
        <v>15</v>
      </c>
      <c r="E12" s="1" t="s">
        <v>25</v>
      </c>
      <c r="F12" s="1" t="s">
        <v>27</v>
      </c>
      <c r="G12" s="2" t="s">
        <v>16</v>
      </c>
      <c r="H12" s="3" t="s">
        <v>17</v>
      </c>
      <c r="I12" s="1" t="s">
        <v>18</v>
      </c>
      <c r="J12" s="1" t="s">
        <v>139</v>
      </c>
      <c r="K12" s="4" t="s">
        <v>19</v>
      </c>
      <c r="L12" s="5" t="s">
        <v>20</v>
      </c>
      <c r="M12" s="6"/>
      <c r="N12" s="6" t="s">
        <v>21</v>
      </c>
      <c r="O12" s="6" t="s">
        <v>22</v>
      </c>
      <c r="P12" s="6" t="s">
        <v>23</v>
      </c>
    </row>
    <row r="13" spans="1:60" ht="24.95" customHeight="1" x14ac:dyDescent="0.2">
      <c r="A13" s="71"/>
      <c r="B13" s="71"/>
      <c r="C13" s="71"/>
      <c r="D13" s="72"/>
      <c r="E13" s="72"/>
      <c r="F13" s="72"/>
      <c r="G13" s="99" t="s">
        <v>133</v>
      </c>
      <c r="H13" s="88">
        <f>IF(G13="","",IFERROR(VLOOKUP(G13,Information!A2:B6,2,FALSE),""))</f>
        <v>0</v>
      </c>
      <c r="I13" s="73"/>
      <c r="J13" s="76"/>
      <c r="K13" s="74"/>
      <c r="L13" s="75"/>
      <c r="M13" s="25"/>
      <c r="N13" s="87">
        <f>ROUND(IF(NOT((ISBLANK(#REF!))),IF((OR(AND(ISBLANK(K13),ISBLANK(L13)),(K13+L13)=0)),0,IF((AND((K13&gt;0),((L13)&gt;0))),"error",IF((K13&gt;0),(I13*(K13/12)),(I13*((L13)/9))))),"empty "),0)</f>
        <v>0</v>
      </c>
      <c r="O13" s="87">
        <f>IF(N13="",0,IF(H13="",0,N13*H13))</f>
        <v>0</v>
      </c>
      <c r="P13" s="87">
        <f>N13+O13</f>
        <v>0</v>
      </c>
      <c r="Q13" s="83"/>
      <c r="R13" s="83"/>
      <c r="S13" s="83"/>
      <c r="T13" s="83"/>
      <c r="U13" s="83"/>
      <c r="V13" s="83"/>
      <c r="W13" s="83"/>
      <c r="X13" s="83"/>
      <c r="Y13" s="83"/>
      <c r="Z13" s="83"/>
      <c r="AA13" s="83"/>
      <c r="AB13" s="83"/>
      <c r="AC13" s="83"/>
      <c r="AD13" s="83"/>
      <c r="AE13" s="83"/>
      <c r="AF13" s="83"/>
      <c r="AG13" s="83"/>
      <c r="AH13" s="83"/>
      <c r="AI13" s="83"/>
      <c r="AJ13" s="83"/>
      <c r="AK13" s="83"/>
      <c r="AL13" s="83"/>
      <c r="AM13" s="83"/>
      <c r="AN13" s="83"/>
      <c r="AO13" s="83"/>
      <c r="AP13" s="83"/>
      <c r="AQ13" s="83"/>
      <c r="AR13" s="83"/>
      <c r="AS13" s="83"/>
      <c r="AT13" s="83"/>
      <c r="AU13" s="83"/>
      <c r="AV13" s="83"/>
      <c r="AW13" s="83"/>
      <c r="AX13" s="83"/>
      <c r="AY13" s="83"/>
      <c r="AZ13" s="83"/>
      <c r="BA13" s="83"/>
      <c r="BB13" s="83"/>
      <c r="BC13" s="83"/>
      <c r="BD13" s="83"/>
      <c r="BE13" s="83"/>
      <c r="BF13" s="83"/>
      <c r="BG13" s="83"/>
      <c r="BH13" s="83"/>
    </row>
    <row r="14" spans="1:60" ht="24.95" customHeight="1" x14ac:dyDescent="0.2">
      <c r="A14" s="71"/>
      <c r="B14" s="71"/>
      <c r="C14" s="71"/>
      <c r="D14" s="72"/>
      <c r="E14" s="72"/>
      <c r="F14" s="72"/>
      <c r="G14" s="99" t="s">
        <v>133</v>
      </c>
      <c r="H14" s="88">
        <f>IF(G14="","",IFERROR(VLOOKUP(G14,Information!A2:B6,2,FALSE),""))</f>
        <v>0</v>
      </c>
      <c r="I14" s="73"/>
      <c r="J14" s="76"/>
      <c r="K14" s="74"/>
      <c r="L14" s="75"/>
      <c r="M14" s="25"/>
      <c r="N14" s="87">
        <f>ROUND(IF(NOT((ISBLANK(#REF!))),IF((OR(AND(ISBLANK(K14),ISBLANK(L14)),(K14+L14)=0)),0,IF((AND((K14&gt;0),((L14)&gt;0))),"error",IF((K14&gt;0),(I14*(K14/12)),(I14*((L14)/9))))),"empty "),0)</f>
        <v>0</v>
      </c>
      <c r="O14" s="87">
        <f>IF(N14="",0,IF(H14="",0,N14*H14))</f>
        <v>0</v>
      </c>
      <c r="P14" s="87">
        <f t="shared" ref="P14:P24" si="1">N14+O14</f>
        <v>0</v>
      </c>
      <c r="Q14" s="83"/>
      <c r="R14" s="83"/>
      <c r="S14" s="83"/>
      <c r="T14" s="83"/>
      <c r="U14" s="83"/>
      <c r="V14" s="83"/>
      <c r="W14" s="83"/>
      <c r="X14" s="83"/>
      <c r="Y14" s="83"/>
      <c r="Z14" s="83"/>
      <c r="AA14" s="83"/>
      <c r="AB14" s="83"/>
      <c r="AC14" s="83"/>
      <c r="AD14" s="83"/>
      <c r="AE14" s="83"/>
      <c r="AF14" s="83"/>
      <c r="AG14" s="83"/>
      <c r="AH14" s="83"/>
      <c r="AI14" s="83"/>
      <c r="AJ14" s="83"/>
      <c r="AK14" s="83"/>
      <c r="AL14" s="83"/>
      <c r="AM14" s="83"/>
      <c r="AN14" s="83"/>
      <c r="AO14" s="83"/>
      <c r="AP14" s="83"/>
      <c r="AQ14" s="83"/>
      <c r="AR14" s="83"/>
      <c r="AS14" s="83"/>
      <c r="AT14" s="83"/>
      <c r="AU14" s="83"/>
      <c r="AV14" s="83"/>
      <c r="AW14" s="83"/>
      <c r="AX14" s="83"/>
      <c r="AY14" s="83"/>
      <c r="AZ14" s="83"/>
      <c r="BA14" s="83"/>
      <c r="BB14" s="83"/>
      <c r="BC14" s="83"/>
      <c r="BD14" s="83"/>
      <c r="BE14" s="83"/>
      <c r="BF14" s="83"/>
      <c r="BG14" s="83"/>
      <c r="BH14" s="83"/>
    </row>
    <row r="15" spans="1:60" ht="24.95" customHeight="1" x14ac:dyDescent="0.2">
      <c r="A15" s="71"/>
      <c r="B15" s="71"/>
      <c r="C15" s="71"/>
      <c r="D15" s="72"/>
      <c r="E15" s="72"/>
      <c r="F15" s="72"/>
      <c r="G15" s="99" t="s">
        <v>133</v>
      </c>
      <c r="H15" s="88">
        <f>IF(G15="","",IFERROR(VLOOKUP(G15,Information!A2:B6,2,FALSE),""))</f>
        <v>0</v>
      </c>
      <c r="I15" s="73"/>
      <c r="J15" s="76"/>
      <c r="K15" s="74"/>
      <c r="L15" s="75"/>
      <c r="M15" s="25"/>
      <c r="N15" s="87">
        <f>ROUND(IF(NOT((ISBLANK(#REF!))),IF((OR(AND(ISBLANK(K15),ISBLANK(L15)),(K15+L15)=0)),0,IF((AND((K15&gt;0),((L15)&gt;0))),"error",IF((K15&gt;0),(I15*(K15/12)),(I15*((L15)/9))))),"empty "),0)</f>
        <v>0</v>
      </c>
      <c r="O15" s="87">
        <f t="shared" ref="O15:O24" si="2">IF(N15="",0,IF(H15="",0,N15*H15))</f>
        <v>0</v>
      </c>
      <c r="P15" s="87">
        <f t="shared" si="1"/>
        <v>0</v>
      </c>
      <c r="Q15" s="83"/>
      <c r="R15" s="83"/>
      <c r="S15" s="83"/>
      <c r="T15" s="83"/>
      <c r="U15" s="83"/>
      <c r="V15" s="83"/>
      <c r="W15" s="83"/>
      <c r="X15" s="83"/>
      <c r="Y15" s="83"/>
      <c r="Z15" s="83"/>
      <c r="AA15" s="83"/>
      <c r="AB15" s="83"/>
      <c r="AC15" s="83"/>
      <c r="AD15" s="83"/>
      <c r="AE15" s="83"/>
      <c r="AF15" s="83"/>
      <c r="AG15" s="83"/>
      <c r="AH15" s="83"/>
      <c r="AI15" s="83"/>
      <c r="AJ15" s="83"/>
      <c r="AK15" s="83"/>
      <c r="AL15" s="83"/>
      <c r="AM15" s="83"/>
      <c r="AN15" s="83"/>
      <c r="AO15" s="83"/>
      <c r="AP15" s="83"/>
      <c r="AQ15" s="83"/>
      <c r="AR15" s="83"/>
      <c r="AS15" s="83"/>
      <c r="AT15" s="83"/>
      <c r="AU15" s="83"/>
      <c r="AV15" s="83"/>
      <c r="AW15" s="83"/>
      <c r="AX15" s="83"/>
      <c r="AY15" s="83"/>
      <c r="AZ15" s="83"/>
      <c r="BA15" s="83"/>
      <c r="BB15" s="83"/>
      <c r="BC15" s="83"/>
      <c r="BD15" s="83"/>
      <c r="BE15" s="83"/>
      <c r="BF15" s="83"/>
      <c r="BG15" s="83"/>
      <c r="BH15" s="83"/>
    </row>
    <row r="16" spans="1:60" ht="24.95" customHeight="1" x14ac:dyDescent="0.2">
      <c r="A16" s="71"/>
      <c r="B16" s="71"/>
      <c r="C16" s="71"/>
      <c r="D16" s="72"/>
      <c r="E16" s="72"/>
      <c r="F16" s="72"/>
      <c r="G16" s="99" t="s">
        <v>133</v>
      </c>
      <c r="H16" s="88">
        <f>IF(G16="","",IFERROR(VLOOKUP(G16,Information!A2:B6,2,FALSE),""))</f>
        <v>0</v>
      </c>
      <c r="I16" s="73"/>
      <c r="J16" s="76"/>
      <c r="K16" s="74"/>
      <c r="L16" s="75"/>
      <c r="M16" s="25"/>
      <c r="N16" s="87">
        <f>ROUND(IF(NOT((ISBLANK(#REF!))),IF((OR(AND(ISBLANK(K16),ISBLANK(L16)),(K16+L16)=0)),0,IF((AND((K16&gt;0),((L16)&gt;0))),"error",IF((K16&gt;0),(I16*(K16/12)),(I16*((L16)/9))))),"empty "),0)</f>
        <v>0</v>
      </c>
      <c r="O16" s="87">
        <f t="shared" si="2"/>
        <v>0</v>
      </c>
      <c r="P16" s="87">
        <f t="shared" si="1"/>
        <v>0</v>
      </c>
      <c r="Q16" s="83"/>
      <c r="R16" s="83"/>
      <c r="S16" s="83"/>
      <c r="T16" s="83"/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</row>
    <row r="17" spans="1:103" ht="24.95" customHeight="1" x14ac:dyDescent="0.2">
      <c r="A17" s="71"/>
      <c r="B17" s="71"/>
      <c r="C17" s="71"/>
      <c r="D17" s="72"/>
      <c r="E17" s="72"/>
      <c r="F17" s="72"/>
      <c r="G17" s="99" t="s">
        <v>133</v>
      </c>
      <c r="H17" s="88">
        <f>IF(G17="","",IFERROR(VLOOKUP(G17,Information!A2:B6,2,FALSE),""))</f>
        <v>0</v>
      </c>
      <c r="I17" s="73"/>
      <c r="J17" s="76"/>
      <c r="K17" s="74"/>
      <c r="L17" s="75"/>
      <c r="M17" s="25"/>
      <c r="N17" s="87">
        <f>ROUND(IF(NOT((ISBLANK(#REF!))),IF((OR(AND(ISBLANK(K17),ISBLANK(L17)),(K17+L17)=0)),0,IF((AND((K17&gt;0),((L17)&gt;0))),"error",IF((K17&gt;0),(I17*(K17/12)),(I17*((L17)/9))))),"empty "),0)</f>
        <v>0</v>
      </c>
      <c r="O17" s="87">
        <f t="shared" si="2"/>
        <v>0</v>
      </c>
      <c r="P17" s="87">
        <f t="shared" si="1"/>
        <v>0</v>
      </c>
      <c r="Q17" s="83"/>
      <c r="R17" s="83"/>
      <c r="S17" s="83"/>
      <c r="T17" s="83"/>
      <c r="U17" s="83"/>
      <c r="V17" s="83"/>
      <c r="W17" s="83"/>
      <c r="X17" s="83"/>
      <c r="Y17" s="83"/>
      <c r="Z17" s="83"/>
      <c r="AA17" s="83"/>
      <c r="AB17" s="83"/>
      <c r="AC17" s="83"/>
      <c r="AD17" s="83"/>
      <c r="AE17" s="83"/>
      <c r="AF17" s="83"/>
      <c r="AG17" s="83"/>
      <c r="AH17" s="83"/>
      <c r="AI17" s="83"/>
      <c r="AJ17" s="83"/>
      <c r="AK17" s="83"/>
      <c r="AL17" s="83"/>
      <c r="AM17" s="83"/>
      <c r="AN17" s="83"/>
      <c r="AO17" s="83"/>
      <c r="AP17" s="83"/>
      <c r="AQ17" s="83"/>
      <c r="AR17" s="83"/>
      <c r="AS17" s="83"/>
      <c r="AT17" s="83"/>
      <c r="AU17" s="83"/>
      <c r="AV17" s="83"/>
      <c r="AW17" s="83"/>
      <c r="AX17" s="83"/>
      <c r="AY17" s="83"/>
      <c r="AZ17" s="83"/>
      <c r="BA17" s="83"/>
      <c r="BB17" s="83"/>
      <c r="BC17" s="83"/>
      <c r="BD17" s="83"/>
      <c r="BE17" s="83"/>
      <c r="BF17" s="83"/>
      <c r="BG17" s="83"/>
      <c r="BH17" s="83"/>
    </row>
    <row r="18" spans="1:103" ht="24.95" customHeight="1" x14ac:dyDescent="0.2">
      <c r="A18" s="71"/>
      <c r="B18" s="71"/>
      <c r="C18" s="71"/>
      <c r="D18" s="72"/>
      <c r="E18" s="72"/>
      <c r="F18" s="72"/>
      <c r="G18" s="99" t="s">
        <v>133</v>
      </c>
      <c r="H18" s="88">
        <f>IF(G18="","",IFERROR(VLOOKUP(G18,Information!A2:B6,2,FALSE),""))</f>
        <v>0</v>
      </c>
      <c r="I18" s="73"/>
      <c r="J18" s="76"/>
      <c r="K18" s="74"/>
      <c r="L18" s="75"/>
      <c r="M18" s="25"/>
      <c r="N18" s="87">
        <f>ROUND(IF(NOT((ISBLANK(#REF!))),IF((OR(AND(ISBLANK(K18),ISBLANK(L18)),(K18+L18)=0)),0,IF((AND((K18&gt;0),((L18)&gt;0))),"error",IF((K18&gt;0),(I18*(K18/12)),(I18*((L18)/9))))),"empty "),0)</f>
        <v>0</v>
      </c>
      <c r="O18" s="87">
        <f t="shared" si="2"/>
        <v>0</v>
      </c>
      <c r="P18" s="87">
        <f t="shared" si="1"/>
        <v>0</v>
      </c>
      <c r="Q18" s="83"/>
      <c r="R18" s="83"/>
      <c r="S18" s="83"/>
      <c r="T18" s="83"/>
      <c r="U18" s="83"/>
      <c r="V18" s="83"/>
      <c r="W18" s="83"/>
      <c r="X18" s="83"/>
      <c r="Y18" s="83"/>
      <c r="Z18" s="83"/>
      <c r="AA18" s="83"/>
      <c r="AB18" s="83"/>
      <c r="AC18" s="83"/>
      <c r="AD18" s="83"/>
      <c r="AE18" s="83"/>
      <c r="AF18" s="83"/>
      <c r="AG18" s="83"/>
      <c r="AH18" s="83"/>
      <c r="AI18" s="83"/>
      <c r="AJ18" s="83"/>
      <c r="AK18" s="83"/>
      <c r="AL18" s="83"/>
      <c r="AM18" s="83"/>
      <c r="AN18" s="83"/>
      <c r="AO18" s="83"/>
      <c r="AP18" s="83"/>
      <c r="AQ18" s="83"/>
      <c r="AR18" s="83"/>
      <c r="AS18" s="83"/>
      <c r="AT18" s="83"/>
      <c r="AU18" s="83"/>
      <c r="AV18" s="83"/>
      <c r="AW18" s="83"/>
      <c r="AX18" s="83"/>
      <c r="AY18" s="83"/>
      <c r="AZ18" s="83"/>
      <c r="BA18" s="83"/>
      <c r="BB18" s="83"/>
      <c r="BC18" s="83"/>
      <c r="BD18" s="83"/>
      <c r="BE18" s="83"/>
      <c r="BF18" s="83"/>
      <c r="BG18" s="83"/>
      <c r="BH18" s="83"/>
    </row>
    <row r="19" spans="1:103" ht="24.95" customHeight="1" x14ac:dyDescent="0.2">
      <c r="A19" s="71"/>
      <c r="B19" s="71"/>
      <c r="C19" s="71"/>
      <c r="D19" s="72"/>
      <c r="E19" s="72"/>
      <c r="F19" s="72"/>
      <c r="G19" s="99" t="s">
        <v>133</v>
      </c>
      <c r="H19" s="88">
        <f>IF(G19="","",IFERROR(VLOOKUP(G19,Information!A2:B6,2,FALSE),""))</f>
        <v>0</v>
      </c>
      <c r="I19" s="73"/>
      <c r="J19" s="76"/>
      <c r="K19" s="74"/>
      <c r="L19" s="75"/>
      <c r="M19" s="25"/>
      <c r="N19" s="87">
        <f>ROUND(IF(NOT((ISBLANK(#REF!))),IF((OR(AND(ISBLANK(K19),ISBLANK(L19)),(K19+L19)=0)),0,IF((AND((K19&gt;0),((L19)&gt;0))),"error",IF((K19&gt;0),(I19*(K19/12)),(I19*((L19)/9))))),"empty "),0)</f>
        <v>0</v>
      </c>
      <c r="O19" s="87">
        <f t="shared" si="2"/>
        <v>0</v>
      </c>
      <c r="P19" s="87">
        <f t="shared" si="1"/>
        <v>0</v>
      </c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</row>
    <row r="20" spans="1:103" ht="24.95" customHeight="1" x14ac:dyDescent="0.2">
      <c r="A20" s="71"/>
      <c r="B20" s="71"/>
      <c r="C20" s="83"/>
      <c r="D20" s="72"/>
      <c r="E20" s="72"/>
      <c r="F20" s="72"/>
      <c r="G20" s="99" t="s">
        <v>133</v>
      </c>
      <c r="H20" s="88">
        <f>IF(G20="","",IFERROR(VLOOKUP(G20,Information!A2:B6,2,FALSE),""))</f>
        <v>0</v>
      </c>
      <c r="I20" s="73"/>
      <c r="J20" s="76"/>
      <c r="K20" s="74"/>
      <c r="L20" s="75"/>
      <c r="M20" s="25"/>
      <c r="N20" s="87">
        <f>ROUND(IF(NOT((ISBLANK(#REF!))),IF((OR(AND(ISBLANK(K20),ISBLANK(L20)),(K20+L20)=0)),0,IF((AND((K20&gt;0),((L20)&gt;0))),"error",IF((K20&gt;0),(I20*(K20/12)),(I20*((L20)/9))))),"empty "),0)</f>
        <v>0</v>
      </c>
      <c r="O20" s="87">
        <f t="shared" si="2"/>
        <v>0</v>
      </c>
      <c r="P20" s="87">
        <f t="shared" si="1"/>
        <v>0</v>
      </c>
      <c r="Q20" s="83"/>
      <c r="R20" s="83"/>
      <c r="S20" s="83"/>
      <c r="T20" s="83"/>
      <c r="U20" s="83"/>
      <c r="V20" s="83"/>
      <c r="W20" s="83"/>
      <c r="X20" s="83"/>
      <c r="Y20" s="83"/>
      <c r="Z20" s="83"/>
      <c r="AA20" s="83"/>
      <c r="AB20" s="83"/>
      <c r="AC20" s="83"/>
      <c r="AD20" s="83"/>
      <c r="AE20" s="83"/>
      <c r="AF20" s="83"/>
      <c r="AG20" s="83"/>
      <c r="AH20" s="83"/>
      <c r="AI20" s="83"/>
      <c r="AJ20" s="83"/>
      <c r="AK20" s="83"/>
      <c r="AL20" s="83"/>
      <c r="AM20" s="83"/>
      <c r="AN20" s="83"/>
      <c r="AO20" s="83"/>
      <c r="AP20" s="83"/>
      <c r="AQ20" s="83"/>
      <c r="AR20" s="83"/>
      <c r="AS20" s="83"/>
      <c r="AT20" s="83"/>
      <c r="AU20" s="83"/>
      <c r="AV20" s="83"/>
      <c r="AW20" s="83"/>
      <c r="AX20" s="83"/>
      <c r="AY20" s="83"/>
      <c r="AZ20" s="83"/>
      <c r="BA20" s="83"/>
      <c r="BB20" s="83"/>
      <c r="BC20" s="83"/>
      <c r="BD20" s="83"/>
      <c r="BE20" s="83"/>
      <c r="BF20" s="83"/>
      <c r="BG20" s="83"/>
      <c r="BH20" s="83"/>
    </row>
    <row r="21" spans="1:103" ht="24.95" customHeight="1" x14ac:dyDescent="0.2">
      <c r="A21" s="71"/>
      <c r="B21" s="71"/>
      <c r="C21" s="71"/>
      <c r="D21" s="72"/>
      <c r="E21" s="72"/>
      <c r="F21" s="72"/>
      <c r="G21" s="99" t="s">
        <v>133</v>
      </c>
      <c r="H21" s="88">
        <f>IF(G21="","",IFERROR(VLOOKUP(G21,Information!A2:B6,2,FALSE),""))</f>
        <v>0</v>
      </c>
      <c r="I21" s="73"/>
      <c r="J21" s="76"/>
      <c r="K21" s="74"/>
      <c r="L21" s="75"/>
      <c r="M21" s="25"/>
      <c r="N21" s="87">
        <f>ROUND(IF(NOT((ISBLANK(#REF!))),IF((OR(AND(ISBLANK(K21),ISBLANK(L21)),(K21+L21)=0)),0,IF((AND((K21&gt;0),((L21)&gt;0))),"error",IF((K21&gt;0),(I21*(K21/12)),(I21*((L21)/9))))),"empty "),0)</f>
        <v>0</v>
      </c>
      <c r="O21" s="87">
        <f t="shared" si="2"/>
        <v>0</v>
      </c>
      <c r="P21" s="87">
        <f t="shared" si="1"/>
        <v>0</v>
      </c>
      <c r="Q21" s="83"/>
      <c r="R21" s="83"/>
      <c r="S21" s="83"/>
      <c r="T21" s="83"/>
      <c r="U21" s="83"/>
      <c r="V21" s="83"/>
      <c r="W21" s="83"/>
      <c r="X21" s="83"/>
      <c r="Y21" s="83"/>
      <c r="Z21" s="83"/>
      <c r="AA21" s="83"/>
      <c r="AB21" s="83"/>
      <c r="AC21" s="83"/>
      <c r="AD21" s="83"/>
      <c r="AE21" s="83"/>
      <c r="AF21" s="83"/>
      <c r="AG21" s="83"/>
      <c r="AH21" s="83"/>
      <c r="AI21" s="83"/>
      <c r="AJ21" s="83"/>
      <c r="AK21" s="83"/>
      <c r="AL21" s="83"/>
      <c r="AM21" s="83"/>
      <c r="AN21" s="83"/>
      <c r="AO21" s="83"/>
      <c r="AP21" s="83"/>
      <c r="AQ21" s="83"/>
      <c r="AR21" s="83"/>
      <c r="AS21" s="83"/>
      <c r="AT21" s="83"/>
      <c r="AU21" s="83"/>
      <c r="AV21" s="83"/>
      <c r="AW21" s="83"/>
      <c r="AX21" s="83"/>
      <c r="AY21" s="83"/>
      <c r="AZ21" s="83"/>
      <c r="BA21" s="83"/>
      <c r="BB21" s="83"/>
      <c r="BC21" s="83"/>
      <c r="BD21" s="83"/>
      <c r="BE21" s="83"/>
      <c r="BF21" s="83"/>
      <c r="BG21" s="83"/>
      <c r="BH21" s="83"/>
    </row>
    <row r="22" spans="1:103" ht="24.95" customHeight="1" x14ac:dyDescent="0.2">
      <c r="A22" s="71"/>
      <c r="B22" s="71"/>
      <c r="C22" s="71"/>
      <c r="D22" s="72"/>
      <c r="E22" s="72"/>
      <c r="F22" s="72"/>
      <c r="G22" s="99" t="s">
        <v>133</v>
      </c>
      <c r="H22" s="88">
        <f>IF(G22="","",IFERROR(VLOOKUP(G22,Information!A2:B6,2,FALSE),""))</f>
        <v>0</v>
      </c>
      <c r="I22" s="73"/>
      <c r="J22" s="76"/>
      <c r="K22" s="74"/>
      <c r="L22" s="75"/>
      <c r="M22" s="25"/>
      <c r="N22" s="87">
        <f>ROUND(IF(NOT((ISBLANK(#REF!))),IF((OR(AND(ISBLANK(K22),ISBLANK(L22)),(K22+L22)=0)),0,IF((AND((K22&gt;0),((L22)&gt;0))),"error",IF((K22&gt;0),(I22*(K22/12)),(I22*((L22)/9))))),"empty "),0)</f>
        <v>0</v>
      </c>
      <c r="O22" s="87">
        <f t="shared" si="2"/>
        <v>0</v>
      </c>
      <c r="P22" s="87">
        <f t="shared" si="1"/>
        <v>0</v>
      </c>
      <c r="Q22" s="83"/>
      <c r="R22" s="83"/>
      <c r="S22" s="83"/>
      <c r="T22" s="83"/>
      <c r="U22" s="83"/>
      <c r="V22" s="83"/>
      <c r="W22" s="83"/>
      <c r="X22" s="83"/>
      <c r="Y22" s="83"/>
      <c r="Z22" s="83"/>
      <c r="AA22" s="83"/>
      <c r="AB22" s="83"/>
      <c r="AC22" s="83"/>
      <c r="AD22" s="83"/>
      <c r="AE22" s="83"/>
      <c r="AF22" s="83"/>
      <c r="AG22" s="83"/>
      <c r="AH22" s="83"/>
      <c r="AI22" s="83"/>
      <c r="AJ22" s="83"/>
      <c r="AK22" s="83"/>
      <c r="AL22" s="83"/>
      <c r="AM22" s="83"/>
      <c r="AN22" s="83"/>
      <c r="AO22" s="83"/>
      <c r="AP22" s="83"/>
      <c r="AQ22" s="83"/>
      <c r="AR22" s="83"/>
      <c r="AS22" s="83"/>
      <c r="AT22" s="83"/>
      <c r="AU22" s="83"/>
      <c r="AV22" s="83"/>
      <c r="AW22" s="83"/>
      <c r="AX22" s="83"/>
      <c r="AY22" s="83"/>
      <c r="AZ22" s="83"/>
      <c r="BA22" s="83"/>
      <c r="BB22" s="83"/>
      <c r="BC22" s="83"/>
      <c r="BD22" s="83"/>
      <c r="BE22" s="83"/>
      <c r="BF22" s="83"/>
      <c r="BG22" s="83"/>
      <c r="BH22" s="83"/>
    </row>
    <row r="23" spans="1:103" ht="24.95" customHeight="1" x14ac:dyDescent="0.2">
      <c r="A23" s="71"/>
      <c r="B23" s="71"/>
      <c r="C23" s="71"/>
      <c r="D23" s="72"/>
      <c r="E23" s="72"/>
      <c r="F23" s="72"/>
      <c r="G23" s="99" t="s">
        <v>133</v>
      </c>
      <c r="H23" s="88">
        <f>IF(G23="","",IFERROR(VLOOKUP(G23,Information!A2:B6,2,FALSE),""))</f>
        <v>0</v>
      </c>
      <c r="I23" s="73"/>
      <c r="J23" s="76"/>
      <c r="K23" s="74"/>
      <c r="L23" s="75"/>
      <c r="M23" s="25"/>
      <c r="N23" s="87">
        <f>ROUND(IF(NOT((ISBLANK(#REF!))),IF((OR(AND(ISBLANK(K23),ISBLANK(L23)),(K23+L23)=0)),0,IF((AND((K23&gt;0),((L23)&gt;0))),"error",IF((K23&gt;0),(I23*(K23/12)),(I23*((L23)/9))))),"empty "),0)</f>
        <v>0</v>
      </c>
      <c r="O23" s="87">
        <f t="shared" si="2"/>
        <v>0</v>
      </c>
      <c r="P23" s="87">
        <f t="shared" ref="P23" si="3">N23+O23</f>
        <v>0</v>
      </c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83"/>
      <c r="AH23" s="83"/>
      <c r="AI23" s="83"/>
      <c r="AJ23" s="83"/>
      <c r="AK23" s="83"/>
      <c r="AL23" s="83"/>
      <c r="AM23" s="83"/>
      <c r="AN23" s="83"/>
      <c r="AO23" s="83"/>
      <c r="AP23" s="83"/>
      <c r="AQ23" s="83"/>
      <c r="AR23" s="83"/>
      <c r="AS23" s="83"/>
      <c r="AT23" s="83"/>
      <c r="AU23" s="83"/>
      <c r="AV23" s="83"/>
      <c r="AW23" s="83"/>
      <c r="AX23" s="83"/>
      <c r="AY23" s="83"/>
      <c r="AZ23" s="83"/>
      <c r="BA23" s="83"/>
      <c r="BB23" s="83"/>
      <c r="BC23" s="83"/>
      <c r="BD23" s="83"/>
      <c r="BE23" s="83"/>
      <c r="BF23" s="83"/>
      <c r="BG23" s="83"/>
      <c r="BH23" s="83"/>
    </row>
    <row r="24" spans="1:103" ht="24.95" customHeight="1" thickBot="1" x14ac:dyDescent="0.25">
      <c r="A24" s="71"/>
      <c r="B24" s="71"/>
      <c r="C24" s="71"/>
      <c r="D24" s="72"/>
      <c r="E24" s="72"/>
      <c r="F24" s="72"/>
      <c r="G24" s="99" t="s">
        <v>133</v>
      </c>
      <c r="H24" s="88">
        <f>IF(G24="","",IFERROR(VLOOKUP(G24,Information!A2:B6,2,FALSE),""))</f>
        <v>0</v>
      </c>
      <c r="I24" s="73"/>
      <c r="J24" s="76"/>
      <c r="K24" s="79"/>
      <c r="L24" s="77"/>
      <c r="M24" s="25"/>
      <c r="N24" s="87">
        <f>ROUND(IF(NOT((ISBLANK(#REF!))),IF((OR(AND(ISBLANK(K24),ISBLANK(L24)),(K24+L24)=0)),0,IF((AND((K24&gt;0),((L24)&gt;0))),"error",IF((K24&gt;0),(I24*(K24/12)),(I24*((L24)/9))))),"empty "),0)</f>
        <v>0</v>
      </c>
      <c r="O24" s="87">
        <f t="shared" si="2"/>
        <v>0</v>
      </c>
      <c r="P24" s="87">
        <f t="shared" si="1"/>
        <v>0</v>
      </c>
      <c r="Q24" s="83"/>
      <c r="R24" s="83"/>
      <c r="S24" s="83"/>
      <c r="T24" s="83"/>
      <c r="U24" s="83"/>
      <c r="V24" s="83"/>
      <c r="W24" s="83"/>
      <c r="X24" s="83"/>
      <c r="Y24" s="83"/>
      <c r="Z24" s="83"/>
      <c r="AA24" s="83"/>
      <c r="AB24" s="83"/>
      <c r="AC24" s="83"/>
      <c r="AD24" s="83"/>
      <c r="AE24" s="83"/>
      <c r="AF24" s="83"/>
      <c r="AG24" s="83"/>
      <c r="AH24" s="83"/>
      <c r="AI24" s="83"/>
      <c r="AJ24" s="83"/>
      <c r="AK24" s="83"/>
      <c r="AL24" s="83"/>
      <c r="AM24" s="83"/>
      <c r="AN24" s="83"/>
      <c r="AO24" s="83"/>
      <c r="AP24" s="83"/>
      <c r="AQ24" s="83"/>
      <c r="AR24" s="83"/>
      <c r="AS24" s="83"/>
      <c r="AT24" s="83"/>
      <c r="AU24" s="83"/>
      <c r="AV24" s="83"/>
      <c r="AW24" s="83"/>
      <c r="AX24" s="83"/>
      <c r="AY24" s="83"/>
      <c r="AZ24" s="83"/>
      <c r="BA24" s="83"/>
      <c r="BB24" s="83"/>
      <c r="BC24" s="83"/>
      <c r="BD24" s="83"/>
      <c r="BE24" s="83"/>
      <c r="BF24" s="83"/>
      <c r="BG24" s="83"/>
      <c r="BH24" s="83"/>
    </row>
    <row r="25" spans="1:103" x14ac:dyDescent="0.2">
      <c r="K25" s="78"/>
      <c r="N25" s="11"/>
      <c r="O25" s="12"/>
      <c r="P25" s="12"/>
      <c r="Q25" s="83"/>
      <c r="R25" s="83"/>
      <c r="S25" s="83"/>
      <c r="T25" s="83"/>
      <c r="U25" s="83"/>
      <c r="V25" s="83"/>
      <c r="W25" s="83"/>
      <c r="X25" s="83"/>
      <c r="Y25" s="83"/>
      <c r="Z25" s="83"/>
      <c r="AA25" s="83"/>
      <c r="AB25" s="83"/>
      <c r="AC25" s="83"/>
      <c r="AD25" s="83"/>
      <c r="AE25" s="83"/>
      <c r="AF25" s="83"/>
      <c r="AG25" s="83"/>
      <c r="AH25" s="83"/>
      <c r="AI25" s="83"/>
      <c r="AJ25" s="83"/>
      <c r="AK25" s="83"/>
      <c r="AL25" s="83"/>
      <c r="AM25" s="83"/>
      <c r="AN25" s="83"/>
      <c r="AO25" s="83"/>
      <c r="AP25" s="83"/>
      <c r="AQ25" s="83"/>
      <c r="AR25" s="83"/>
      <c r="AS25" s="83"/>
      <c r="AT25" s="83"/>
      <c r="AU25" s="83"/>
      <c r="AV25" s="83"/>
      <c r="AW25" s="83"/>
      <c r="AX25" s="83"/>
      <c r="AY25" s="83"/>
      <c r="AZ25" s="83"/>
      <c r="BA25" s="83"/>
      <c r="BB25" s="83"/>
      <c r="BC25" s="83"/>
      <c r="BD25" s="83"/>
      <c r="BE25" s="83"/>
      <c r="BF25" s="83"/>
      <c r="BG25" s="83"/>
      <c r="BH25" s="83"/>
    </row>
    <row r="26" spans="1:103" ht="13.5" thickBot="1" x14ac:dyDescent="0.25">
      <c r="N26" s="158" t="s">
        <v>28</v>
      </c>
      <c r="O26" s="159" t="s">
        <v>29</v>
      </c>
      <c r="P26" s="159" t="s">
        <v>38</v>
      </c>
      <c r="Q26" s="83"/>
      <c r="R26" s="83"/>
      <c r="S26" s="83"/>
      <c r="T26" s="83"/>
      <c r="U26" s="83"/>
      <c r="V26" s="83"/>
      <c r="W26" s="83"/>
      <c r="X26" s="83"/>
      <c r="Y26" s="83"/>
      <c r="Z26" s="83"/>
      <c r="AA26" s="83"/>
      <c r="AB26" s="83"/>
      <c r="AC26" s="83"/>
      <c r="AD26" s="83"/>
      <c r="AE26" s="83"/>
      <c r="AF26" s="83"/>
      <c r="AG26" s="83"/>
      <c r="AH26" s="83"/>
      <c r="AI26" s="83"/>
      <c r="AJ26" s="83"/>
      <c r="AK26" s="83"/>
      <c r="AL26" s="83"/>
      <c r="AM26" s="83"/>
      <c r="AN26" s="83"/>
      <c r="AO26" s="83"/>
      <c r="AP26" s="83"/>
      <c r="AQ26" s="83"/>
      <c r="AR26" s="83"/>
      <c r="AS26" s="83"/>
      <c r="AT26" s="83"/>
      <c r="AU26" s="83"/>
      <c r="AV26" s="83"/>
      <c r="AW26" s="83"/>
      <c r="AX26" s="83"/>
      <c r="AY26" s="83"/>
      <c r="AZ26" s="83"/>
      <c r="BA26" s="83"/>
      <c r="BB26" s="83"/>
      <c r="BC26" s="83"/>
      <c r="BD26" s="83"/>
      <c r="BE26" s="83"/>
      <c r="BF26" s="83"/>
      <c r="BG26" s="83"/>
      <c r="BH26" s="83"/>
    </row>
    <row r="27" spans="1:103" s="16" customFormat="1" ht="24.95" customHeight="1" thickBot="1" x14ac:dyDescent="0.25">
      <c r="A27" s="26"/>
      <c r="G27" s="106" t="s">
        <v>47</v>
      </c>
      <c r="H27" s="107"/>
      <c r="I27" s="107"/>
      <c r="J27" s="107"/>
      <c r="K27" s="107"/>
      <c r="L27" s="108"/>
      <c r="M27" s="21"/>
      <c r="N27" s="85">
        <f>SUMIFS($N$13:$N$24, $E$13:$E$24, "Salaries", $F$13:$F$24, "Year 1")
+ SUMIFS($N$13:$N$24, $E$13:$E$24, "Direct Wages", $F$13:$F$24, "Year 1")
+ SUMIFS($O$13:$O$24, $F$13:$F$24, "Year 1")</f>
        <v>0</v>
      </c>
      <c r="O27" s="85">
        <f>SUMIFS($N$13:$N$24, $E$13:$E$24, "Salaries", $F$13:$F$24, "Year 2")
+ SUMIFS($N$13:$N$24, $E$13:$E$24, "Direct Wages", $F$13:$F$24, "Year 2")
+ SUMIFS($O$13:$O$24, $F$13:$F$24, "Year 2")</f>
        <v>0</v>
      </c>
      <c r="P27" s="86">
        <f>SUM(P13:P24)</f>
        <v>0</v>
      </c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</row>
    <row r="28" spans="1:103" ht="13.5" thickBot="1" x14ac:dyDescent="0.25">
      <c r="Q28" s="83"/>
      <c r="R28" s="83"/>
      <c r="S28" s="83"/>
      <c r="T28" s="83"/>
      <c r="U28" s="83"/>
      <c r="V28" s="83"/>
      <c r="W28" s="83"/>
      <c r="X28" s="83"/>
      <c r="Y28" s="83"/>
      <c r="Z28" s="83"/>
      <c r="AA28" s="83"/>
      <c r="AB28" s="83"/>
      <c r="AC28" s="83"/>
      <c r="AD28" s="83"/>
      <c r="AE28" s="83"/>
      <c r="AF28" s="83"/>
      <c r="AG28" s="83"/>
      <c r="AH28" s="83"/>
      <c r="AI28" s="83"/>
      <c r="AJ28" s="83"/>
      <c r="AK28" s="83"/>
      <c r="AL28" s="83"/>
      <c r="AM28" s="83"/>
      <c r="AN28" s="83"/>
      <c r="AO28" s="83"/>
      <c r="AP28" s="83"/>
      <c r="AQ28" s="83"/>
      <c r="AR28" s="83"/>
      <c r="AS28" s="83"/>
      <c r="AT28" s="83"/>
      <c r="AU28" s="83"/>
      <c r="AV28" s="83"/>
      <c r="AW28" s="83"/>
      <c r="AX28" s="83"/>
      <c r="AY28" s="83"/>
      <c r="AZ28" s="83"/>
      <c r="BA28" s="83"/>
      <c r="BB28" s="83"/>
      <c r="BC28" s="83"/>
      <c r="BD28" s="83"/>
      <c r="BE28" s="83"/>
      <c r="BF28" s="83"/>
      <c r="BG28" s="83"/>
      <c r="BH28" s="83"/>
    </row>
    <row r="29" spans="1:103" ht="18.75" thickBot="1" x14ac:dyDescent="0.25">
      <c r="A29" s="101" t="s">
        <v>49</v>
      </c>
      <c r="B29" s="102"/>
      <c r="C29" s="102"/>
      <c r="D29" s="102"/>
      <c r="E29" s="102"/>
      <c r="F29" s="102"/>
      <c r="G29" s="102"/>
      <c r="H29" s="102"/>
      <c r="I29" s="102"/>
      <c r="J29" s="102"/>
      <c r="K29" s="82"/>
      <c r="L29" s="160" t="s">
        <v>28</v>
      </c>
      <c r="M29" s="80"/>
      <c r="N29" s="161" t="s">
        <v>29</v>
      </c>
      <c r="O29" s="81"/>
      <c r="P29" s="162" t="s">
        <v>38</v>
      </c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</row>
    <row r="30" spans="1:103" x14ac:dyDescent="0.2">
      <c r="A30" s="165" t="s">
        <v>129</v>
      </c>
      <c r="B30" s="165"/>
      <c r="C30" s="165"/>
      <c r="D30" s="165"/>
      <c r="E30" s="165"/>
      <c r="F30" s="165"/>
      <c r="G30" s="165"/>
      <c r="H30" s="165"/>
      <c r="I30" s="13"/>
      <c r="J30" s="13"/>
      <c r="L30" s="13"/>
      <c r="M30" s="13"/>
      <c r="N30" s="14"/>
      <c r="O30" s="14"/>
      <c r="P30" s="14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  <c r="AF30" s="83"/>
      <c r="AG30" s="83"/>
      <c r="AH30" s="83"/>
      <c r="AI30" s="83"/>
      <c r="AJ30" s="83"/>
      <c r="AK30" s="83"/>
      <c r="AL30" s="83"/>
      <c r="AM30" s="83"/>
      <c r="AN30" s="83"/>
      <c r="AO30" s="83"/>
      <c r="AP30" s="83"/>
      <c r="AQ30" s="83"/>
      <c r="AR30" s="83"/>
      <c r="AS30" s="83"/>
      <c r="AT30" s="83"/>
      <c r="AU30" s="83"/>
      <c r="AV30" s="83"/>
      <c r="AW30" s="83"/>
      <c r="AX30" s="83"/>
      <c r="AY30" s="83"/>
      <c r="AZ30" s="83"/>
      <c r="BA30" s="83"/>
      <c r="BB30" s="83"/>
      <c r="BC30" s="83"/>
      <c r="BD30" s="83"/>
      <c r="BE30" s="83"/>
      <c r="BF30" s="83"/>
      <c r="BG30" s="83"/>
      <c r="BH30" s="83"/>
    </row>
    <row r="31" spans="1:103" x14ac:dyDescent="0.2">
      <c r="A31" s="15" t="s">
        <v>30</v>
      </c>
      <c r="B31" s="143"/>
      <c r="C31" s="144"/>
      <c r="D31" s="144"/>
      <c r="E31" s="144"/>
      <c r="F31" s="144"/>
      <c r="G31" s="144"/>
      <c r="H31" s="145"/>
      <c r="I31" s="16"/>
      <c r="J31" s="16"/>
      <c r="L31" s="157">
        <v>0</v>
      </c>
      <c r="M31" s="17"/>
      <c r="N31" s="157">
        <v>0</v>
      </c>
      <c r="O31" s="17"/>
      <c r="P31" s="84">
        <v>0</v>
      </c>
      <c r="Q31" s="83"/>
      <c r="R31" s="83"/>
      <c r="S31" s="83"/>
      <c r="T31" s="83"/>
      <c r="U31" s="83"/>
      <c r="V31" s="83"/>
      <c r="W31" s="83"/>
      <c r="X31" s="83"/>
      <c r="Y31" s="83"/>
      <c r="Z31" s="83"/>
      <c r="AA31" s="83"/>
      <c r="AB31" s="83"/>
      <c r="AC31" s="83"/>
      <c r="AD31" s="83"/>
      <c r="AE31" s="83"/>
      <c r="AF31" s="83"/>
      <c r="AG31" s="83"/>
      <c r="AH31" s="83"/>
      <c r="AI31" s="83"/>
      <c r="AJ31" s="83"/>
      <c r="AK31" s="83"/>
      <c r="AL31" s="83"/>
      <c r="AM31" s="83"/>
      <c r="AN31" s="83"/>
      <c r="AO31" s="83"/>
      <c r="AP31" s="83"/>
      <c r="AQ31" s="83"/>
      <c r="AR31" s="83"/>
      <c r="AS31" s="83"/>
      <c r="AT31" s="83"/>
      <c r="AU31" s="83"/>
      <c r="AV31" s="83"/>
      <c r="AW31" s="83"/>
      <c r="AX31" s="83"/>
      <c r="AY31" s="83"/>
      <c r="AZ31" s="83"/>
      <c r="BA31" s="83"/>
      <c r="BB31" s="83"/>
      <c r="BC31" s="83"/>
      <c r="BD31" s="83"/>
      <c r="BE31" s="83"/>
      <c r="BF31" s="83"/>
      <c r="BG31" s="83"/>
      <c r="BH31" s="83"/>
    </row>
    <row r="32" spans="1:103" x14ac:dyDescent="0.2">
      <c r="A32" s="15" t="s">
        <v>31</v>
      </c>
      <c r="B32" s="143"/>
      <c r="C32" s="144"/>
      <c r="D32" s="144"/>
      <c r="E32" s="144"/>
      <c r="F32" s="144"/>
      <c r="G32" s="144"/>
      <c r="H32" s="145"/>
      <c r="I32" s="16"/>
      <c r="J32" s="16"/>
      <c r="L32" s="157">
        <v>0</v>
      </c>
      <c r="M32" s="17"/>
      <c r="N32" s="157">
        <v>0</v>
      </c>
      <c r="O32" s="17"/>
      <c r="P32" s="84">
        <v>0</v>
      </c>
      <c r="Q32" s="83"/>
      <c r="R32" s="83"/>
      <c r="S32" s="83"/>
      <c r="T32" s="83"/>
      <c r="U32" s="83"/>
      <c r="V32" s="83"/>
      <c r="W32" s="83"/>
      <c r="X32" s="83"/>
      <c r="Y32" s="83"/>
      <c r="Z32" s="83"/>
      <c r="AA32" s="83"/>
      <c r="AB32" s="83"/>
      <c r="AC32" s="83"/>
      <c r="AD32" s="83"/>
      <c r="AE32" s="83"/>
      <c r="AF32" s="83"/>
      <c r="AG32" s="83"/>
      <c r="AH32" s="83"/>
      <c r="AI32" s="83"/>
      <c r="AJ32" s="83"/>
      <c r="AK32" s="83"/>
      <c r="AL32" s="83"/>
      <c r="AM32" s="83"/>
      <c r="AN32" s="83"/>
      <c r="AO32" s="83"/>
      <c r="AP32" s="83"/>
      <c r="AQ32" s="83"/>
      <c r="AR32" s="83"/>
      <c r="AS32" s="83"/>
      <c r="AT32" s="83"/>
      <c r="AU32" s="83"/>
      <c r="AV32" s="83"/>
      <c r="AW32" s="83"/>
      <c r="AX32" s="83"/>
      <c r="AY32" s="83"/>
      <c r="AZ32" s="83"/>
      <c r="BA32" s="83"/>
      <c r="BB32" s="83"/>
      <c r="BC32" s="83"/>
      <c r="BD32" s="83"/>
      <c r="BE32" s="83"/>
      <c r="BF32" s="83"/>
      <c r="BG32" s="83"/>
      <c r="BH32" s="83"/>
    </row>
    <row r="33" spans="1:60" x14ac:dyDescent="0.2">
      <c r="A33" s="15" t="s">
        <v>32</v>
      </c>
      <c r="B33" s="143"/>
      <c r="C33" s="144"/>
      <c r="D33" s="144"/>
      <c r="E33" s="144"/>
      <c r="F33" s="144"/>
      <c r="G33" s="144"/>
      <c r="H33" s="145"/>
      <c r="I33" s="16"/>
      <c r="J33" s="16"/>
      <c r="L33" s="157">
        <v>0</v>
      </c>
      <c r="M33" s="17"/>
      <c r="N33" s="157">
        <v>0</v>
      </c>
      <c r="O33" s="17"/>
      <c r="P33" s="84">
        <v>0</v>
      </c>
      <c r="Q33" s="83"/>
      <c r="R33" s="83"/>
      <c r="S33" s="83"/>
      <c r="T33" s="83"/>
      <c r="U33" s="83"/>
      <c r="V33" s="83"/>
      <c r="W33" s="83"/>
      <c r="X33" s="83"/>
      <c r="Y33" s="83"/>
      <c r="Z33" s="83"/>
      <c r="AA33" s="83"/>
      <c r="AB33" s="83"/>
      <c r="AC33" s="83"/>
      <c r="AD33" s="83"/>
      <c r="AE33" s="83"/>
      <c r="AF33" s="83"/>
      <c r="AG33" s="83"/>
      <c r="AH33" s="83"/>
      <c r="AI33" s="83"/>
      <c r="AJ33" s="83"/>
      <c r="AK33" s="83"/>
      <c r="AL33" s="83"/>
      <c r="AM33" s="83"/>
      <c r="AN33" s="83"/>
      <c r="AO33" s="83"/>
      <c r="AP33" s="83"/>
      <c r="AQ33" s="83"/>
      <c r="AR33" s="83"/>
      <c r="AS33" s="83"/>
      <c r="AT33" s="83"/>
      <c r="AU33" s="83"/>
      <c r="AV33" s="83"/>
      <c r="AW33" s="83"/>
      <c r="AX33" s="83"/>
      <c r="AY33" s="83"/>
      <c r="AZ33" s="83"/>
      <c r="BA33" s="83"/>
      <c r="BB33" s="83"/>
      <c r="BC33" s="83"/>
      <c r="BD33" s="83"/>
      <c r="BE33" s="83"/>
      <c r="BF33" s="83"/>
      <c r="BG33" s="83"/>
      <c r="BH33" s="83"/>
    </row>
    <row r="34" spans="1:60" x14ac:dyDescent="0.2">
      <c r="A34" s="15" t="s">
        <v>33</v>
      </c>
      <c r="B34" s="143"/>
      <c r="C34" s="144"/>
      <c r="D34" s="144"/>
      <c r="E34" s="144"/>
      <c r="F34" s="144"/>
      <c r="G34" s="144"/>
      <c r="H34" s="145"/>
      <c r="I34" s="16"/>
      <c r="J34" s="16"/>
      <c r="L34" s="157">
        <v>0</v>
      </c>
      <c r="M34" s="17"/>
      <c r="N34" s="157">
        <v>0</v>
      </c>
      <c r="O34" s="17"/>
      <c r="P34" s="84">
        <v>0</v>
      </c>
      <c r="Q34" s="83"/>
      <c r="R34" s="83"/>
      <c r="S34" s="83"/>
      <c r="T34" s="83"/>
      <c r="U34" s="83"/>
      <c r="V34" s="83"/>
      <c r="W34" s="83"/>
      <c r="X34" s="83"/>
      <c r="Y34" s="83"/>
      <c r="Z34" s="83"/>
      <c r="AA34" s="83"/>
      <c r="AB34" s="83"/>
      <c r="AC34" s="83"/>
      <c r="AD34" s="83"/>
      <c r="AE34" s="83"/>
      <c r="AF34" s="83"/>
      <c r="AG34" s="83"/>
      <c r="AH34" s="83"/>
      <c r="AI34" s="83"/>
      <c r="AJ34" s="83"/>
      <c r="AK34" s="83"/>
      <c r="AL34" s="83"/>
      <c r="AM34" s="83"/>
      <c r="AN34" s="83"/>
      <c r="AO34" s="83"/>
      <c r="AP34" s="83"/>
      <c r="AQ34" s="83"/>
      <c r="AR34" s="83"/>
      <c r="AS34" s="83"/>
      <c r="AT34" s="83"/>
      <c r="AU34" s="83"/>
      <c r="AV34" s="83"/>
      <c r="AW34" s="83"/>
      <c r="AX34" s="83"/>
      <c r="AY34" s="83"/>
      <c r="AZ34" s="83"/>
      <c r="BA34" s="83"/>
      <c r="BB34" s="83"/>
      <c r="BC34" s="83"/>
      <c r="BD34" s="83"/>
      <c r="BE34" s="83"/>
      <c r="BF34" s="83"/>
      <c r="BG34" s="83"/>
      <c r="BH34" s="83"/>
    </row>
    <row r="35" spans="1:60" ht="13.5" thickBot="1" x14ac:dyDescent="0.25"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</row>
    <row r="36" spans="1:60" ht="15.75" thickBot="1" x14ac:dyDescent="0.25">
      <c r="A36" s="15"/>
      <c r="B36" s="21"/>
      <c r="C36" s="21"/>
      <c r="D36" s="21"/>
      <c r="E36" s="21"/>
      <c r="F36" s="21"/>
      <c r="G36" s="128" t="s">
        <v>124</v>
      </c>
      <c r="H36" s="129"/>
      <c r="I36" s="18"/>
      <c r="J36" s="18"/>
      <c r="L36" s="85">
        <f>ROUND(SUM(L31:L34),0)</f>
        <v>0</v>
      </c>
      <c r="M36" s="17"/>
      <c r="N36" s="85">
        <f>ROUND(SUM(N31:N34),0)</f>
        <v>0</v>
      </c>
      <c r="O36" s="17"/>
      <c r="P36" s="85">
        <f>ROUND(SUM(P31:P34),0)</f>
        <v>0</v>
      </c>
      <c r="Q36" s="83"/>
      <c r="R36" s="83"/>
      <c r="S36" s="83"/>
      <c r="T36" s="83"/>
      <c r="U36" s="83"/>
      <c r="V36" s="83"/>
      <c r="W36" s="83"/>
      <c r="X36" s="83"/>
      <c r="Y36" s="83"/>
      <c r="Z36" s="83"/>
      <c r="AA36" s="83"/>
      <c r="AB36" s="83"/>
      <c r="AC36" s="83"/>
      <c r="AD36" s="83"/>
      <c r="AE36" s="83"/>
      <c r="AF36" s="83"/>
      <c r="AG36" s="83"/>
      <c r="AH36" s="83"/>
      <c r="AI36" s="83"/>
      <c r="AJ36" s="83"/>
      <c r="AK36" s="83"/>
      <c r="AL36" s="83"/>
      <c r="AM36" s="83"/>
      <c r="AN36" s="83"/>
      <c r="AO36" s="83"/>
      <c r="AP36" s="83"/>
      <c r="AQ36" s="83"/>
      <c r="AR36" s="83"/>
      <c r="AS36" s="83"/>
      <c r="AT36" s="83"/>
      <c r="AU36" s="83"/>
      <c r="AV36" s="83"/>
      <c r="AW36" s="83"/>
      <c r="AX36" s="83"/>
      <c r="AY36" s="83"/>
      <c r="AZ36" s="83"/>
      <c r="BA36" s="83"/>
      <c r="BB36" s="83"/>
      <c r="BC36" s="83"/>
      <c r="BD36" s="83"/>
      <c r="BE36" s="83"/>
      <c r="BF36" s="83"/>
      <c r="BG36" s="83"/>
      <c r="BH36" s="83"/>
    </row>
    <row r="37" spans="1:60" ht="15" x14ac:dyDescent="0.2">
      <c r="A37" s="19"/>
      <c r="B37" s="20"/>
      <c r="C37" s="20"/>
      <c r="D37" s="20"/>
      <c r="E37" s="20"/>
      <c r="F37" s="20"/>
      <c r="G37" s="20"/>
      <c r="H37" s="20"/>
      <c r="I37" s="20"/>
      <c r="J37" s="20"/>
      <c r="L37" s="20"/>
      <c r="M37" s="20"/>
      <c r="N37" s="20"/>
      <c r="O37" s="20"/>
      <c r="P37" s="20"/>
      <c r="Q37" s="83"/>
      <c r="R37" s="83"/>
      <c r="S37" s="83"/>
      <c r="T37" s="83"/>
      <c r="U37" s="83"/>
      <c r="V37" s="83"/>
      <c r="W37" s="83"/>
      <c r="X37" s="83"/>
      <c r="Y37" s="83"/>
      <c r="Z37" s="83"/>
      <c r="AA37" s="83"/>
      <c r="AB37" s="83"/>
      <c r="AC37" s="83"/>
      <c r="AD37" s="83"/>
      <c r="AE37" s="83"/>
      <c r="AF37" s="83"/>
      <c r="AG37" s="83"/>
      <c r="AH37" s="83"/>
      <c r="AI37" s="83"/>
      <c r="AJ37" s="83"/>
      <c r="AK37" s="83"/>
      <c r="AL37" s="83"/>
      <c r="AM37" s="83"/>
      <c r="AN37" s="83"/>
      <c r="AO37" s="83"/>
      <c r="AP37" s="83"/>
      <c r="AQ37" s="83"/>
      <c r="AR37" s="83"/>
      <c r="AS37" s="83"/>
      <c r="AT37" s="83"/>
      <c r="AU37" s="83"/>
      <c r="AV37" s="83"/>
      <c r="AW37" s="83"/>
      <c r="AX37" s="83"/>
      <c r="AY37" s="83"/>
      <c r="AZ37" s="83"/>
      <c r="BA37" s="83"/>
      <c r="BB37" s="83"/>
      <c r="BC37" s="83"/>
      <c r="BD37" s="83"/>
      <c r="BE37" s="83"/>
      <c r="BF37" s="83"/>
      <c r="BG37" s="83"/>
      <c r="BH37" s="83"/>
    </row>
    <row r="38" spans="1:60" ht="15.75" thickBot="1" x14ac:dyDescent="0.25">
      <c r="A38" s="19"/>
      <c r="B38" s="20"/>
      <c r="C38" s="20"/>
      <c r="D38" s="20"/>
      <c r="E38" s="20"/>
      <c r="F38" s="20"/>
      <c r="G38" s="20"/>
      <c r="H38" s="20"/>
      <c r="I38" s="20"/>
      <c r="J38" s="20"/>
      <c r="L38" s="20"/>
      <c r="M38" s="20"/>
      <c r="N38" s="20"/>
      <c r="O38" s="20"/>
      <c r="P38" s="20"/>
      <c r="Q38" s="83"/>
      <c r="R38" s="83"/>
      <c r="S38" s="83"/>
      <c r="T38" s="83"/>
      <c r="U38" s="83"/>
      <c r="V38" s="83"/>
      <c r="W38" s="83"/>
      <c r="X38" s="83"/>
      <c r="Y38" s="83"/>
      <c r="Z38" s="83"/>
      <c r="AA38" s="83"/>
      <c r="AB38" s="83"/>
      <c r="AC38" s="83"/>
      <c r="AD38" s="83"/>
      <c r="AE38" s="83"/>
      <c r="AF38" s="83"/>
      <c r="AG38" s="83"/>
      <c r="AH38" s="83"/>
      <c r="AI38" s="83"/>
      <c r="AJ38" s="83"/>
      <c r="AK38" s="83"/>
      <c r="AL38" s="83"/>
      <c r="AM38" s="83"/>
      <c r="AN38" s="83"/>
      <c r="AO38" s="83"/>
      <c r="AP38" s="83"/>
      <c r="AQ38" s="83"/>
      <c r="AR38" s="83"/>
      <c r="AS38" s="83"/>
      <c r="AT38" s="83"/>
      <c r="AU38" s="83"/>
      <c r="AV38" s="83"/>
      <c r="AW38" s="83"/>
      <c r="AX38" s="83"/>
      <c r="AY38" s="83"/>
      <c r="AZ38" s="83"/>
      <c r="BA38" s="83"/>
      <c r="BB38" s="83"/>
      <c r="BC38" s="83"/>
      <c r="BD38" s="83"/>
      <c r="BE38" s="83"/>
      <c r="BF38" s="83"/>
      <c r="BG38" s="83"/>
      <c r="BH38" s="83"/>
    </row>
    <row r="39" spans="1:60" ht="18.75" thickBot="1" x14ac:dyDescent="0.25">
      <c r="A39" s="101" t="s">
        <v>95</v>
      </c>
      <c r="B39" s="102"/>
      <c r="C39" s="102"/>
      <c r="D39" s="102"/>
      <c r="E39" s="102"/>
      <c r="F39" s="102"/>
      <c r="G39" s="102"/>
      <c r="H39" s="102"/>
      <c r="I39" s="102"/>
      <c r="J39" s="102"/>
      <c r="K39" s="82"/>
      <c r="L39" s="160" t="s">
        <v>28</v>
      </c>
      <c r="M39" s="80"/>
      <c r="N39" s="161" t="s">
        <v>29</v>
      </c>
      <c r="O39" s="81"/>
      <c r="P39" s="162" t="s">
        <v>38</v>
      </c>
      <c r="Q39" s="83"/>
      <c r="R39" s="83"/>
      <c r="S39" s="83"/>
      <c r="T39" s="83"/>
      <c r="U39" s="83"/>
      <c r="V39" s="83"/>
      <c r="W39" s="83"/>
      <c r="X39" s="83"/>
      <c r="Y39" s="83"/>
      <c r="Z39" s="83"/>
      <c r="AA39" s="83"/>
      <c r="AB39" s="83"/>
      <c r="AC39" s="83"/>
      <c r="AD39" s="83"/>
      <c r="AE39" s="83"/>
      <c r="AF39" s="83"/>
      <c r="AG39" s="83"/>
      <c r="AH39" s="83"/>
      <c r="AI39" s="83"/>
      <c r="AJ39" s="83"/>
      <c r="AK39" s="83"/>
      <c r="AL39" s="83"/>
      <c r="AM39" s="83"/>
      <c r="AN39" s="83"/>
      <c r="AO39" s="83"/>
      <c r="AP39" s="83"/>
      <c r="AQ39" s="83"/>
      <c r="AR39" s="83"/>
      <c r="AS39" s="83"/>
      <c r="AT39" s="83"/>
      <c r="AU39" s="83"/>
      <c r="AV39" s="83"/>
      <c r="AW39" s="83"/>
      <c r="AX39" s="83"/>
      <c r="AY39" s="83"/>
      <c r="AZ39" s="83"/>
      <c r="BA39" s="83"/>
      <c r="BB39" s="83"/>
      <c r="BC39" s="83"/>
      <c r="BD39" s="83"/>
      <c r="BE39" s="83"/>
      <c r="BF39" s="83"/>
      <c r="BG39" s="83"/>
      <c r="BH39" s="83"/>
    </row>
    <row r="40" spans="1:60" x14ac:dyDescent="0.2">
      <c r="A40" s="165" t="s">
        <v>130</v>
      </c>
      <c r="B40" s="130"/>
      <c r="C40" s="130"/>
      <c r="D40" s="130"/>
      <c r="E40" s="130"/>
      <c r="F40" s="130"/>
      <c r="G40" s="130"/>
      <c r="H40" s="130"/>
      <c r="I40" s="13"/>
      <c r="J40" s="13"/>
      <c r="L40" s="13"/>
      <c r="M40" s="13"/>
      <c r="N40" s="14"/>
      <c r="O40" s="14"/>
      <c r="P40" s="14"/>
      <c r="Q40" s="83"/>
      <c r="R40" s="83"/>
      <c r="S40" s="83"/>
      <c r="T40" s="83"/>
      <c r="U40" s="83"/>
      <c r="V40" s="83"/>
      <c r="W40" s="83"/>
      <c r="X40" s="83"/>
      <c r="Y40" s="83"/>
      <c r="Z40" s="83"/>
      <c r="AA40" s="83"/>
      <c r="AB40" s="83"/>
      <c r="AC40" s="83"/>
      <c r="AD40" s="83"/>
      <c r="AE40" s="83"/>
      <c r="AF40" s="83"/>
      <c r="AG40" s="83"/>
      <c r="AH40" s="83"/>
      <c r="AI40" s="83"/>
      <c r="AJ40" s="83"/>
      <c r="AK40" s="83"/>
      <c r="AL40" s="83"/>
      <c r="AM40" s="83"/>
      <c r="AN40" s="83"/>
      <c r="AO40" s="83"/>
      <c r="AP40" s="83"/>
      <c r="AQ40" s="83"/>
      <c r="AR40" s="83"/>
      <c r="AS40" s="83"/>
      <c r="AT40" s="83"/>
      <c r="AU40" s="83"/>
      <c r="AV40" s="83"/>
      <c r="AW40" s="83"/>
      <c r="AX40" s="83"/>
      <c r="AY40" s="83"/>
      <c r="AZ40" s="83"/>
      <c r="BA40" s="83"/>
      <c r="BB40" s="83"/>
      <c r="BC40" s="83"/>
      <c r="BD40" s="83"/>
      <c r="BE40" s="83"/>
      <c r="BF40" s="83"/>
      <c r="BG40" s="83"/>
      <c r="BH40" s="83"/>
    </row>
    <row r="41" spans="1:60" x14ac:dyDescent="0.2">
      <c r="A41" s="15" t="s">
        <v>30</v>
      </c>
      <c r="B41" s="134" t="s">
        <v>108</v>
      </c>
      <c r="C41" s="134"/>
      <c r="D41" s="134"/>
      <c r="E41" s="134"/>
      <c r="F41" s="134"/>
      <c r="G41" s="134"/>
      <c r="H41" s="134"/>
      <c r="I41" s="16"/>
      <c r="J41" s="16"/>
      <c r="L41" s="157">
        <v>0</v>
      </c>
      <c r="M41" s="17"/>
      <c r="N41" s="157">
        <v>0</v>
      </c>
      <c r="O41" s="17"/>
      <c r="P41" s="84">
        <v>0</v>
      </c>
      <c r="Q41" s="83"/>
      <c r="R41" s="83"/>
      <c r="S41" s="83"/>
      <c r="T41" s="83"/>
      <c r="U41" s="83"/>
      <c r="V41" s="83"/>
      <c r="W41" s="83"/>
      <c r="X41" s="83"/>
      <c r="Y41" s="83"/>
      <c r="Z41" s="83"/>
      <c r="AA41" s="83"/>
      <c r="AB41" s="83"/>
      <c r="AC41" s="83"/>
      <c r="AD41" s="83"/>
      <c r="AE41" s="83"/>
      <c r="AF41" s="83"/>
      <c r="AG41" s="83"/>
      <c r="AH41" s="83"/>
      <c r="AI41" s="83"/>
      <c r="AJ41" s="83"/>
      <c r="AK41" s="83"/>
      <c r="AL41" s="83"/>
      <c r="AM41" s="83"/>
      <c r="AN41" s="83"/>
      <c r="AO41" s="83"/>
      <c r="AP41" s="83"/>
      <c r="AQ41" s="83"/>
      <c r="AR41" s="83"/>
      <c r="AS41" s="83"/>
      <c r="AT41" s="83"/>
      <c r="AU41" s="83"/>
      <c r="AV41" s="83"/>
      <c r="AW41" s="83"/>
      <c r="AX41" s="83"/>
      <c r="AY41" s="83"/>
      <c r="AZ41" s="83"/>
      <c r="BA41" s="83"/>
      <c r="BB41" s="83"/>
      <c r="BC41" s="83"/>
      <c r="BD41" s="83"/>
      <c r="BE41" s="83"/>
      <c r="BF41" s="83"/>
      <c r="BG41" s="83"/>
      <c r="BH41" s="83"/>
    </row>
    <row r="42" spans="1:60" x14ac:dyDescent="0.2">
      <c r="A42" s="15" t="s">
        <v>31</v>
      </c>
      <c r="B42" s="133" t="s">
        <v>108</v>
      </c>
      <c r="C42" s="133"/>
      <c r="D42" s="133"/>
      <c r="E42" s="133"/>
      <c r="F42" s="133"/>
      <c r="G42" s="133"/>
      <c r="H42" s="133"/>
      <c r="I42" s="16"/>
      <c r="J42" s="16"/>
      <c r="L42" s="157">
        <v>0</v>
      </c>
      <c r="M42" s="17"/>
      <c r="N42" s="157">
        <v>0</v>
      </c>
      <c r="O42" s="17"/>
      <c r="P42" s="84">
        <v>0</v>
      </c>
      <c r="Q42" s="83"/>
      <c r="R42" s="83"/>
      <c r="S42" s="83"/>
      <c r="T42" s="83"/>
      <c r="U42" s="83"/>
      <c r="V42" s="83"/>
      <c r="W42" s="83"/>
      <c r="X42" s="83"/>
      <c r="Y42" s="83"/>
      <c r="Z42" s="83"/>
      <c r="AA42" s="83"/>
      <c r="AB42" s="83"/>
      <c r="AC42" s="83"/>
      <c r="AD42" s="83"/>
      <c r="AE42" s="83"/>
      <c r="AF42" s="83"/>
      <c r="AG42" s="83"/>
      <c r="AH42" s="83"/>
      <c r="AI42" s="83"/>
      <c r="AJ42" s="83"/>
      <c r="AK42" s="83"/>
      <c r="AL42" s="83"/>
      <c r="AM42" s="83"/>
      <c r="AN42" s="83"/>
      <c r="AO42" s="83"/>
      <c r="AP42" s="83"/>
      <c r="AQ42" s="83"/>
      <c r="AR42" s="83"/>
      <c r="AS42" s="83"/>
      <c r="AT42" s="83"/>
      <c r="AU42" s="83"/>
      <c r="AV42" s="83"/>
      <c r="AW42" s="83"/>
      <c r="AX42" s="83"/>
      <c r="AY42" s="83"/>
      <c r="AZ42" s="83"/>
      <c r="BA42" s="83"/>
      <c r="BB42" s="83"/>
      <c r="BC42" s="83"/>
      <c r="BD42" s="83"/>
      <c r="BE42" s="83"/>
      <c r="BF42" s="83"/>
      <c r="BG42" s="83"/>
      <c r="BH42" s="83"/>
    </row>
    <row r="43" spans="1:60" x14ac:dyDescent="0.2">
      <c r="A43" s="15" t="s">
        <v>32</v>
      </c>
      <c r="B43" s="133" t="s">
        <v>108</v>
      </c>
      <c r="C43" s="133"/>
      <c r="D43" s="133"/>
      <c r="E43" s="133"/>
      <c r="F43" s="133"/>
      <c r="G43" s="133"/>
      <c r="H43" s="133"/>
      <c r="I43" s="16"/>
      <c r="J43" s="16"/>
      <c r="L43" s="157">
        <v>0</v>
      </c>
      <c r="M43" s="17"/>
      <c r="N43" s="157">
        <v>0</v>
      </c>
      <c r="O43" s="17"/>
      <c r="P43" s="84">
        <v>0</v>
      </c>
      <c r="Q43" s="83"/>
      <c r="R43" s="83"/>
      <c r="S43" s="83"/>
      <c r="T43" s="83"/>
      <c r="U43" s="83"/>
      <c r="V43" s="83"/>
      <c r="W43" s="83"/>
      <c r="X43" s="83"/>
      <c r="Y43" s="83"/>
      <c r="Z43" s="83"/>
      <c r="AA43" s="83"/>
      <c r="AB43" s="83"/>
      <c r="AC43" s="83"/>
      <c r="AD43" s="83"/>
      <c r="AE43" s="83"/>
      <c r="AF43" s="83"/>
      <c r="AG43" s="83"/>
      <c r="AH43" s="83"/>
      <c r="AI43" s="83"/>
      <c r="AJ43" s="83"/>
      <c r="AK43" s="83"/>
      <c r="AL43" s="83"/>
      <c r="AM43" s="83"/>
      <c r="AN43" s="83"/>
      <c r="AO43" s="83"/>
      <c r="AP43" s="83"/>
      <c r="AQ43" s="83"/>
      <c r="AR43" s="83"/>
      <c r="AS43" s="83"/>
      <c r="AT43" s="83"/>
      <c r="AU43" s="83"/>
      <c r="AV43" s="83"/>
      <c r="AW43" s="83"/>
      <c r="AX43" s="83"/>
      <c r="AY43" s="83"/>
      <c r="AZ43" s="83"/>
      <c r="BA43" s="83"/>
      <c r="BB43" s="83"/>
      <c r="BC43" s="83"/>
      <c r="BD43" s="83"/>
      <c r="BE43" s="83"/>
      <c r="BF43" s="83"/>
      <c r="BG43" s="83"/>
      <c r="BH43" s="83"/>
    </row>
    <row r="44" spans="1:60" x14ac:dyDescent="0.2">
      <c r="A44" s="15" t="s">
        <v>33</v>
      </c>
      <c r="B44" s="133" t="s">
        <v>108</v>
      </c>
      <c r="C44" s="133"/>
      <c r="D44" s="133"/>
      <c r="E44" s="133"/>
      <c r="F44" s="133"/>
      <c r="G44" s="133"/>
      <c r="H44" s="133"/>
      <c r="I44" s="16"/>
      <c r="J44" s="16"/>
      <c r="L44" s="157">
        <v>0</v>
      </c>
      <c r="M44" s="17"/>
      <c r="N44" s="157">
        <v>0</v>
      </c>
      <c r="O44" s="17"/>
      <c r="P44" s="84">
        <v>0</v>
      </c>
      <c r="Q44" s="83"/>
      <c r="R44" s="83"/>
      <c r="S44" s="83"/>
      <c r="T44" s="83"/>
      <c r="U44" s="83"/>
      <c r="V44" s="83"/>
      <c r="W44" s="83"/>
      <c r="X44" s="83"/>
      <c r="Y44" s="83"/>
      <c r="Z44" s="83"/>
      <c r="AA44" s="83"/>
      <c r="AB44" s="83"/>
      <c r="AC44" s="83"/>
      <c r="AD44" s="83"/>
      <c r="AE44" s="83"/>
      <c r="AF44" s="83"/>
      <c r="AG44" s="83"/>
      <c r="AH44" s="83"/>
      <c r="AI44" s="83"/>
      <c r="AJ44" s="83"/>
      <c r="AK44" s="83"/>
      <c r="AL44" s="83"/>
      <c r="AM44" s="83"/>
      <c r="AN44" s="83"/>
      <c r="AO44" s="83"/>
      <c r="AP44" s="83"/>
      <c r="AQ44" s="83"/>
      <c r="AR44" s="83"/>
      <c r="AS44" s="83"/>
      <c r="AT44" s="83"/>
      <c r="AU44" s="83"/>
      <c r="AV44" s="83"/>
      <c r="AW44" s="83"/>
      <c r="AX44" s="83"/>
      <c r="AY44" s="83"/>
      <c r="AZ44" s="83"/>
      <c r="BA44" s="83"/>
      <c r="BB44" s="83"/>
      <c r="BC44" s="83"/>
      <c r="BD44" s="83"/>
      <c r="BE44" s="83"/>
      <c r="BF44" s="83"/>
      <c r="BG44" s="83"/>
      <c r="BH44" s="83"/>
    </row>
    <row r="45" spans="1:60" x14ac:dyDescent="0.2">
      <c r="A45" s="22" t="s">
        <v>34</v>
      </c>
      <c r="B45" s="133" t="s">
        <v>108</v>
      </c>
      <c r="C45" s="133"/>
      <c r="D45" s="133"/>
      <c r="E45" s="133"/>
      <c r="F45" s="133"/>
      <c r="G45" s="133"/>
      <c r="H45" s="133"/>
      <c r="I45" s="23"/>
      <c r="J45" s="23"/>
      <c r="L45" s="157">
        <v>0</v>
      </c>
      <c r="M45" s="17"/>
      <c r="N45" s="157">
        <v>0</v>
      </c>
      <c r="O45" s="17"/>
      <c r="P45" s="84">
        <v>0</v>
      </c>
      <c r="Q45" s="83"/>
      <c r="R45" s="83"/>
      <c r="S45" s="83"/>
      <c r="T45" s="83"/>
      <c r="U45" s="83"/>
      <c r="V45" s="83"/>
      <c r="W45" s="83"/>
      <c r="X45" s="83"/>
      <c r="Y45" s="83"/>
      <c r="Z45" s="83"/>
      <c r="AA45" s="83"/>
      <c r="AB45" s="83"/>
      <c r="AC45" s="83"/>
      <c r="AD45" s="83"/>
      <c r="AE45" s="83"/>
      <c r="AF45" s="83"/>
      <c r="AG45" s="83"/>
      <c r="AH45" s="83"/>
      <c r="AI45" s="83"/>
      <c r="AJ45" s="83"/>
      <c r="AK45" s="83"/>
      <c r="AL45" s="83"/>
      <c r="AM45" s="83"/>
      <c r="AN45" s="83"/>
      <c r="AO45" s="83"/>
      <c r="AP45" s="83"/>
      <c r="AQ45" s="83"/>
      <c r="AR45" s="83"/>
      <c r="AS45" s="83"/>
      <c r="AT45" s="83"/>
      <c r="AU45" s="83"/>
      <c r="AV45" s="83"/>
      <c r="AW45" s="83"/>
      <c r="AX45" s="83"/>
      <c r="AY45" s="83"/>
      <c r="AZ45" s="83"/>
      <c r="BA45" s="83"/>
      <c r="BB45" s="83"/>
      <c r="BC45" s="83"/>
      <c r="BD45" s="83"/>
      <c r="BE45" s="83"/>
      <c r="BF45" s="83"/>
      <c r="BG45" s="83"/>
      <c r="BH45" s="83"/>
    </row>
    <row r="46" spans="1:60" x14ac:dyDescent="0.2">
      <c r="A46" s="15" t="s">
        <v>35</v>
      </c>
      <c r="B46" s="133" t="s">
        <v>108</v>
      </c>
      <c r="C46" s="133"/>
      <c r="D46" s="133"/>
      <c r="E46" s="133"/>
      <c r="F46" s="133"/>
      <c r="G46" s="133"/>
      <c r="H46" s="133"/>
      <c r="I46" s="16"/>
      <c r="J46" s="16"/>
      <c r="L46" s="157">
        <v>0</v>
      </c>
      <c r="M46" s="17"/>
      <c r="N46" s="157">
        <v>0</v>
      </c>
      <c r="O46" s="17"/>
      <c r="P46" s="84">
        <v>0</v>
      </c>
      <c r="Q46" s="83"/>
      <c r="R46" s="83"/>
      <c r="S46" s="83"/>
      <c r="T46" s="83"/>
      <c r="U46" s="83"/>
      <c r="V46" s="83"/>
      <c r="W46" s="83"/>
      <c r="X46" s="83"/>
      <c r="Y46" s="83"/>
      <c r="Z46" s="83"/>
      <c r="AA46" s="83"/>
      <c r="AB46" s="83"/>
      <c r="AC46" s="83"/>
      <c r="AD46" s="83"/>
      <c r="AE46" s="83"/>
      <c r="AF46" s="83"/>
      <c r="AG46" s="83"/>
      <c r="AH46" s="83"/>
      <c r="AI46" s="83"/>
      <c r="AJ46" s="83"/>
      <c r="AK46" s="83"/>
      <c r="AL46" s="83"/>
      <c r="AM46" s="83"/>
      <c r="AN46" s="83"/>
      <c r="AO46" s="83"/>
      <c r="AP46" s="83"/>
      <c r="AQ46" s="83"/>
      <c r="AR46" s="83"/>
      <c r="AS46" s="83"/>
      <c r="AT46" s="83"/>
      <c r="AU46" s="83"/>
      <c r="AV46" s="83"/>
      <c r="AW46" s="83"/>
      <c r="AX46" s="83"/>
      <c r="AY46" s="83"/>
      <c r="AZ46" s="83"/>
      <c r="BA46" s="83"/>
      <c r="BB46" s="83"/>
      <c r="BC46" s="83"/>
      <c r="BD46" s="83"/>
      <c r="BE46" s="83"/>
      <c r="BF46" s="83"/>
      <c r="BG46" s="83"/>
      <c r="BH46" s="83"/>
    </row>
    <row r="47" spans="1:60" x14ac:dyDescent="0.2">
      <c r="A47" s="15" t="s">
        <v>36</v>
      </c>
      <c r="B47" s="133" t="s">
        <v>108</v>
      </c>
      <c r="C47" s="133"/>
      <c r="D47" s="133"/>
      <c r="E47" s="133"/>
      <c r="F47" s="133"/>
      <c r="G47" s="133"/>
      <c r="H47" s="133"/>
      <c r="I47" s="16"/>
      <c r="J47" s="16"/>
      <c r="L47" s="157">
        <v>0</v>
      </c>
      <c r="M47" s="17"/>
      <c r="N47" s="157">
        <v>0</v>
      </c>
      <c r="O47" s="17"/>
      <c r="P47" s="84">
        <v>0</v>
      </c>
      <c r="Q47" s="83"/>
      <c r="R47" s="83"/>
      <c r="S47" s="83"/>
      <c r="T47" s="83"/>
      <c r="U47" s="83"/>
      <c r="V47" s="83"/>
      <c r="W47" s="83"/>
      <c r="X47" s="83"/>
      <c r="Y47" s="83"/>
      <c r="Z47" s="83"/>
      <c r="AA47" s="83"/>
      <c r="AB47" s="83"/>
      <c r="AC47" s="83"/>
      <c r="AD47" s="83"/>
      <c r="AE47" s="83"/>
      <c r="AF47" s="83"/>
      <c r="AG47" s="83"/>
      <c r="AH47" s="83"/>
      <c r="AI47" s="83"/>
      <c r="AJ47" s="83"/>
      <c r="AK47" s="83"/>
      <c r="AL47" s="83"/>
      <c r="AM47" s="83"/>
      <c r="AN47" s="83"/>
      <c r="AO47" s="83"/>
      <c r="AP47" s="83"/>
      <c r="AQ47" s="83"/>
      <c r="AR47" s="83"/>
      <c r="AS47" s="83"/>
      <c r="AT47" s="83"/>
      <c r="AU47" s="83"/>
      <c r="AV47" s="83"/>
      <c r="AW47" s="83"/>
      <c r="AX47" s="83"/>
      <c r="AY47" s="83"/>
      <c r="AZ47" s="83"/>
      <c r="BA47" s="83"/>
      <c r="BB47" s="83"/>
      <c r="BC47" s="83"/>
      <c r="BD47" s="83"/>
      <c r="BE47" s="83"/>
      <c r="BF47" s="83"/>
      <c r="BG47" s="83"/>
      <c r="BH47" s="83"/>
    </row>
    <row r="48" spans="1:60" x14ac:dyDescent="0.2">
      <c r="A48" s="15" t="s">
        <v>37</v>
      </c>
      <c r="B48" s="133" t="s">
        <v>108</v>
      </c>
      <c r="C48" s="133"/>
      <c r="D48" s="133"/>
      <c r="E48" s="133"/>
      <c r="F48" s="133"/>
      <c r="G48" s="133"/>
      <c r="H48" s="133"/>
      <c r="I48" s="16"/>
      <c r="J48" s="16"/>
      <c r="L48" s="157">
        <v>0</v>
      </c>
      <c r="M48" s="17"/>
      <c r="N48" s="157">
        <v>0</v>
      </c>
      <c r="O48" s="17"/>
      <c r="P48" s="84">
        <v>0</v>
      </c>
      <c r="Q48" s="83"/>
      <c r="R48" s="83"/>
      <c r="S48" s="83"/>
      <c r="T48" s="83"/>
      <c r="U48" s="83"/>
      <c r="V48" s="83"/>
      <c r="W48" s="83"/>
      <c r="X48" s="83"/>
      <c r="Y48" s="83"/>
      <c r="Z48" s="83"/>
      <c r="AA48" s="83"/>
      <c r="AB48" s="83"/>
      <c r="AC48" s="83"/>
      <c r="AD48" s="83"/>
      <c r="AE48" s="83"/>
      <c r="AF48" s="83"/>
      <c r="AG48" s="83"/>
      <c r="AH48" s="83"/>
      <c r="AI48" s="83"/>
      <c r="AJ48" s="83"/>
      <c r="AK48" s="83"/>
      <c r="AL48" s="83"/>
      <c r="AM48" s="83"/>
      <c r="AN48" s="83"/>
      <c r="AO48" s="83"/>
      <c r="AP48" s="83"/>
      <c r="AQ48" s="83"/>
      <c r="AR48" s="83"/>
      <c r="AS48" s="83"/>
      <c r="AT48" s="83"/>
      <c r="AU48" s="83"/>
      <c r="AV48" s="83"/>
      <c r="AW48" s="83"/>
      <c r="AX48" s="83"/>
      <c r="AY48" s="83"/>
      <c r="AZ48" s="83"/>
      <c r="BA48" s="83"/>
      <c r="BB48" s="83"/>
      <c r="BC48" s="83"/>
      <c r="BD48" s="83"/>
      <c r="BE48" s="83"/>
      <c r="BF48" s="83"/>
      <c r="BG48" s="83"/>
      <c r="BH48" s="83"/>
    </row>
    <row r="49" spans="1:60" ht="13.5" thickBot="1" x14ac:dyDescent="0.25">
      <c r="A49" s="15"/>
      <c r="B49" s="70"/>
      <c r="C49" s="70"/>
      <c r="D49" s="70"/>
      <c r="E49" s="70"/>
      <c r="F49" s="70"/>
      <c r="G49" s="70"/>
      <c r="H49" s="70"/>
      <c r="I49" s="16"/>
      <c r="J49" s="16"/>
      <c r="Q49" s="83"/>
      <c r="R49" s="83"/>
      <c r="S49" s="83"/>
      <c r="T49" s="83"/>
      <c r="U49" s="83"/>
      <c r="V49" s="83"/>
      <c r="W49" s="83"/>
      <c r="X49" s="83"/>
      <c r="Y49" s="83"/>
      <c r="Z49" s="83"/>
      <c r="AA49" s="83"/>
      <c r="AB49" s="83"/>
      <c r="AC49" s="83"/>
      <c r="AD49" s="83"/>
      <c r="AE49" s="83"/>
      <c r="AF49" s="83"/>
      <c r="AG49" s="83"/>
      <c r="AH49" s="83"/>
      <c r="AI49" s="83"/>
      <c r="AJ49" s="83"/>
      <c r="AK49" s="83"/>
      <c r="AL49" s="83"/>
      <c r="AM49" s="83"/>
      <c r="AN49" s="83"/>
      <c r="AO49" s="83"/>
      <c r="AP49" s="83"/>
      <c r="AQ49" s="83"/>
      <c r="AR49" s="83"/>
      <c r="AS49" s="83"/>
      <c r="AT49" s="83"/>
      <c r="AU49" s="83"/>
      <c r="AV49" s="83"/>
      <c r="AW49" s="83"/>
      <c r="AX49" s="83"/>
      <c r="AY49" s="83"/>
      <c r="AZ49" s="83"/>
      <c r="BA49" s="83"/>
      <c r="BB49" s="83"/>
      <c r="BC49" s="83"/>
      <c r="BD49" s="83"/>
      <c r="BE49" s="83"/>
      <c r="BF49" s="83"/>
      <c r="BG49" s="83"/>
      <c r="BH49" s="83"/>
    </row>
    <row r="50" spans="1:60" ht="15.75" thickBot="1" x14ac:dyDescent="0.25">
      <c r="A50" s="15"/>
      <c r="B50" s="21"/>
      <c r="C50" s="21"/>
      <c r="D50" s="21"/>
      <c r="E50" s="21"/>
      <c r="F50" s="21"/>
      <c r="G50" s="128" t="s">
        <v>125</v>
      </c>
      <c r="H50" s="129"/>
      <c r="I50" s="18"/>
      <c r="J50" s="18"/>
      <c r="L50" s="85">
        <f>ROUND(SUM(L41:L48),0)</f>
        <v>0</v>
      </c>
      <c r="M50" s="17"/>
      <c r="N50" s="85">
        <f>ROUND(SUM(N41:N48),0)</f>
        <v>0</v>
      </c>
      <c r="O50" s="17"/>
      <c r="P50" s="85">
        <f>ROUND(SUM(P41:P47)+SUM(P48:P48),0)</f>
        <v>0</v>
      </c>
      <c r="Q50" s="83"/>
      <c r="R50" s="83"/>
      <c r="S50" s="83"/>
      <c r="T50" s="83"/>
      <c r="U50" s="83"/>
      <c r="V50" s="83"/>
      <c r="W50" s="83"/>
      <c r="X50" s="83"/>
      <c r="Y50" s="83"/>
      <c r="Z50" s="83"/>
      <c r="AA50" s="83"/>
      <c r="AB50" s="83"/>
      <c r="AC50" s="83"/>
      <c r="AD50" s="83"/>
      <c r="AE50" s="83"/>
      <c r="AF50" s="83"/>
      <c r="AG50" s="83"/>
      <c r="AH50" s="83"/>
      <c r="AI50" s="83"/>
      <c r="AJ50" s="83"/>
      <c r="AK50" s="83"/>
      <c r="AL50" s="83"/>
      <c r="AM50" s="83"/>
      <c r="AN50" s="83"/>
      <c r="AO50" s="83"/>
      <c r="AP50" s="83"/>
      <c r="AQ50" s="83"/>
      <c r="AR50" s="83"/>
      <c r="AS50" s="83"/>
      <c r="AT50" s="83"/>
      <c r="AU50" s="83"/>
      <c r="AV50" s="83"/>
      <c r="AW50" s="83"/>
      <c r="AX50" s="83"/>
      <c r="AY50" s="83"/>
      <c r="AZ50" s="83"/>
      <c r="BA50" s="83"/>
      <c r="BB50" s="83"/>
      <c r="BC50" s="83"/>
      <c r="BD50" s="83"/>
      <c r="BE50" s="83"/>
      <c r="BF50" s="83"/>
      <c r="BG50" s="83"/>
      <c r="BH50" s="83"/>
    </row>
    <row r="51" spans="1:60" ht="15.75" thickBot="1" x14ac:dyDescent="0.25">
      <c r="A51" s="19"/>
      <c r="B51" s="20"/>
      <c r="C51" s="20"/>
      <c r="D51" s="20"/>
      <c r="E51" s="20"/>
      <c r="F51" s="20"/>
      <c r="G51" s="20"/>
      <c r="H51" s="20"/>
      <c r="I51" s="20"/>
      <c r="J51" s="20"/>
      <c r="L51" s="24"/>
      <c r="M51" s="24"/>
      <c r="N51" s="24"/>
      <c r="O51" s="24"/>
      <c r="P51" s="24"/>
      <c r="Q51" s="83"/>
      <c r="R51" s="83"/>
      <c r="S51" s="83"/>
      <c r="T51" s="83"/>
      <c r="U51" s="83"/>
      <c r="V51" s="83"/>
      <c r="W51" s="83"/>
      <c r="X51" s="83"/>
      <c r="Y51" s="83"/>
      <c r="Z51" s="83"/>
      <c r="AA51" s="83"/>
      <c r="AB51" s="83"/>
      <c r="AC51" s="83"/>
      <c r="AD51" s="83"/>
      <c r="AE51" s="83"/>
      <c r="AF51" s="83"/>
      <c r="AG51" s="83"/>
      <c r="AH51" s="83"/>
      <c r="AI51" s="83"/>
      <c r="AJ51" s="83"/>
      <c r="AK51" s="83"/>
      <c r="AL51" s="83"/>
      <c r="AM51" s="83"/>
      <c r="AN51" s="83"/>
      <c r="AO51" s="83"/>
      <c r="AP51" s="83"/>
      <c r="AQ51" s="83"/>
      <c r="AR51" s="83"/>
      <c r="AS51" s="83"/>
      <c r="AT51" s="83"/>
      <c r="AU51" s="83"/>
      <c r="AV51" s="83"/>
      <c r="AW51" s="83"/>
      <c r="AX51" s="83"/>
      <c r="AY51" s="83"/>
      <c r="AZ51" s="83"/>
      <c r="BA51" s="83"/>
      <c r="BB51" s="83"/>
      <c r="BC51" s="83"/>
      <c r="BD51" s="83"/>
      <c r="BE51" s="83"/>
      <c r="BF51" s="83"/>
      <c r="BG51" s="83"/>
      <c r="BH51" s="83"/>
    </row>
    <row r="52" spans="1:60" ht="18.75" thickBot="1" x14ac:dyDescent="0.25">
      <c r="A52" s="101" t="s">
        <v>98</v>
      </c>
      <c r="B52" s="102"/>
      <c r="C52" s="102"/>
      <c r="D52" s="102"/>
      <c r="E52" s="102"/>
      <c r="F52" s="102"/>
      <c r="G52" s="102"/>
      <c r="H52" s="102"/>
      <c r="I52" s="102"/>
      <c r="J52" s="102"/>
      <c r="K52" s="82"/>
      <c r="L52" s="160" t="s">
        <v>28</v>
      </c>
      <c r="M52" s="80"/>
      <c r="N52" s="161" t="s">
        <v>29</v>
      </c>
      <c r="O52" s="81"/>
      <c r="P52" s="162" t="s">
        <v>38</v>
      </c>
      <c r="Q52" s="83"/>
      <c r="R52" s="83"/>
      <c r="S52" s="83"/>
      <c r="T52" s="83"/>
      <c r="U52" s="83"/>
      <c r="V52" s="83"/>
      <c r="W52" s="83"/>
      <c r="X52" s="83"/>
      <c r="Y52" s="83"/>
      <c r="Z52" s="83"/>
      <c r="AA52" s="83"/>
      <c r="AB52" s="83"/>
      <c r="AC52" s="83"/>
      <c r="AD52" s="83"/>
      <c r="AE52" s="83"/>
      <c r="AF52" s="83"/>
      <c r="AG52" s="83"/>
      <c r="AH52" s="83"/>
      <c r="AI52" s="83"/>
      <c r="AJ52" s="83"/>
      <c r="AK52" s="83"/>
      <c r="AL52" s="83"/>
      <c r="AM52" s="83"/>
      <c r="AN52" s="83"/>
      <c r="AO52" s="83"/>
      <c r="AP52" s="83"/>
      <c r="AQ52" s="83"/>
      <c r="AR52" s="83"/>
      <c r="AS52" s="83"/>
      <c r="AT52" s="83"/>
      <c r="AU52" s="83"/>
      <c r="AV52" s="83"/>
      <c r="AW52" s="83"/>
      <c r="AX52" s="83"/>
      <c r="AY52" s="83"/>
      <c r="AZ52" s="83"/>
      <c r="BA52" s="83"/>
      <c r="BB52" s="83"/>
      <c r="BC52" s="83"/>
      <c r="BD52" s="83"/>
      <c r="BE52" s="83"/>
      <c r="BF52" s="83"/>
      <c r="BG52" s="83"/>
      <c r="BH52" s="83"/>
    </row>
    <row r="53" spans="1:60" ht="13.5" thickBot="1" x14ac:dyDescent="0.25">
      <c r="A53" s="165" t="s">
        <v>132</v>
      </c>
      <c r="B53" s="130"/>
      <c r="C53" s="130"/>
      <c r="D53" s="130"/>
      <c r="E53" s="130"/>
      <c r="F53" s="130"/>
      <c r="G53" s="130"/>
      <c r="H53" s="130"/>
      <c r="Q53" s="83"/>
      <c r="R53" s="83"/>
      <c r="S53" s="83"/>
      <c r="T53" s="83"/>
      <c r="U53" s="83"/>
      <c r="V53" s="83"/>
      <c r="W53" s="83"/>
      <c r="X53" s="83"/>
      <c r="Y53" s="83"/>
      <c r="Z53" s="83"/>
      <c r="AA53" s="83"/>
      <c r="AB53" s="83"/>
      <c r="AC53" s="83"/>
      <c r="AD53" s="83"/>
      <c r="AE53" s="83"/>
      <c r="AF53" s="83"/>
      <c r="AG53" s="83"/>
      <c r="AH53" s="83"/>
      <c r="AI53" s="83"/>
      <c r="AJ53" s="83"/>
      <c r="AK53" s="83"/>
      <c r="AL53" s="83"/>
      <c r="AM53" s="83"/>
      <c r="AN53" s="83"/>
      <c r="AO53" s="83"/>
      <c r="AP53" s="83"/>
      <c r="AQ53" s="83"/>
      <c r="AR53" s="83"/>
      <c r="AS53" s="83"/>
      <c r="AT53" s="83"/>
      <c r="AU53" s="83"/>
      <c r="AV53" s="83"/>
      <c r="AW53" s="83"/>
      <c r="AX53" s="83"/>
      <c r="AY53" s="83"/>
      <c r="AZ53" s="83"/>
      <c r="BA53" s="83"/>
      <c r="BB53" s="83"/>
      <c r="BC53" s="83"/>
      <c r="BD53" s="83"/>
      <c r="BE53" s="83"/>
      <c r="BF53" s="83"/>
      <c r="BG53" s="83"/>
      <c r="BH53" s="83"/>
    </row>
    <row r="54" spans="1:60" ht="15.75" thickBot="1" x14ac:dyDescent="0.25">
      <c r="A54" s="29"/>
      <c r="B54" s="29"/>
      <c r="C54" s="29"/>
      <c r="D54" s="29"/>
      <c r="E54" s="29"/>
      <c r="F54" s="29"/>
      <c r="G54" s="128" t="s">
        <v>128</v>
      </c>
      <c r="H54" s="129"/>
      <c r="I54" s="18"/>
      <c r="J54" s="18"/>
      <c r="L54" s="85">
        <f>ROUND(SUM(N27+L36+L50),0)</f>
        <v>0</v>
      </c>
      <c r="M54" s="17"/>
      <c r="N54" s="85">
        <f>ROUND(SUM(O27+N36+N50),0)</f>
        <v>0</v>
      </c>
      <c r="O54" s="17"/>
      <c r="P54" s="85">
        <f>ROUND(SUM(P27+P36+P50),0)</f>
        <v>0</v>
      </c>
      <c r="Q54" s="83"/>
      <c r="R54" s="83"/>
      <c r="S54" s="83"/>
      <c r="T54" s="83"/>
      <c r="U54" s="83"/>
      <c r="V54" s="83"/>
      <c r="W54" s="83"/>
      <c r="X54" s="83"/>
      <c r="Y54" s="83"/>
      <c r="Z54" s="83"/>
      <c r="AA54" s="83"/>
      <c r="AB54" s="83"/>
      <c r="AC54" s="83"/>
      <c r="AD54" s="83"/>
      <c r="AE54" s="83"/>
      <c r="AF54" s="83"/>
      <c r="AG54" s="83"/>
      <c r="AH54" s="83"/>
      <c r="AI54" s="83"/>
      <c r="AJ54" s="83"/>
      <c r="AK54" s="83"/>
      <c r="AL54" s="83"/>
      <c r="AM54" s="83"/>
      <c r="AN54" s="83"/>
      <c r="AO54" s="83"/>
      <c r="AP54" s="83"/>
      <c r="AQ54" s="83"/>
      <c r="AR54" s="83"/>
      <c r="AS54" s="83"/>
      <c r="AT54" s="83"/>
      <c r="AU54" s="83"/>
      <c r="AV54" s="83"/>
      <c r="AW54" s="83"/>
      <c r="AX54" s="83"/>
      <c r="AY54" s="83"/>
      <c r="AZ54" s="83"/>
      <c r="BA54" s="83"/>
      <c r="BB54" s="83"/>
      <c r="BC54" s="83"/>
      <c r="BD54" s="83"/>
      <c r="BE54" s="83"/>
      <c r="BF54" s="83"/>
      <c r="BG54" s="83"/>
      <c r="BH54" s="83"/>
    </row>
    <row r="55" spans="1:60" ht="13.5" thickBot="1" x14ac:dyDescent="0.25">
      <c r="A55" s="15"/>
      <c r="B55" s="15"/>
      <c r="C55" s="15"/>
      <c r="D55" s="15"/>
      <c r="E55" s="15"/>
      <c r="F55" s="15"/>
      <c r="G55" s="15"/>
      <c r="H55" s="15"/>
      <c r="I55" s="16"/>
      <c r="J55" s="16"/>
      <c r="L55" s="24"/>
      <c r="M55" s="24"/>
      <c r="N55" s="24"/>
      <c r="O55" s="24"/>
      <c r="P55" s="24"/>
      <c r="Q55" s="83"/>
      <c r="R55" s="83"/>
      <c r="S55" s="83"/>
      <c r="T55" s="83"/>
      <c r="U55" s="83"/>
      <c r="V55" s="83"/>
      <c r="W55" s="83"/>
      <c r="X55" s="83"/>
      <c r="Y55" s="83"/>
      <c r="Z55" s="83"/>
      <c r="AA55" s="83"/>
      <c r="AB55" s="83"/>
      <c r="AC55" s="83"/>
      <c r="AD55" s="83"/>
      <c r="AE55" s="83"/>
      <c r="AF55" s="83"/>
      <c r="AG55" s="83"/>
      <c r="AH55" s="83"/>
      <c r="AI55" s="83"/>
      <c r="AJ55" s="83"/>
      <c r="AK55" s="83"/>
      <c r="AL55" s="83"/>
      <c r="AM55" s="83"/>
      <c r="AN55" s="83"/>
      <c r="AO55" s="83"/>
      <c r="AP55" s="83"/>
      <c r="AQ55" s="83"/>
      <c r="AR55" s="83"/>
      <c r="AS55" s="83"/>
      <c r="AT55" s="83"/>
      <c r="AU55" s="83"/>
      <c r="AV55" s="83"/>
      <c r="AW55" s="83"/>
      <c r="AX55" s="83"/>
      <c r="AY55" s="83"/>
      <c r="AZ55" s="83"/>
      <c r="BA55" s="83"/>
      <c r="BB55" s="83"/>
      <c r="BC55" s="83"/>
      <c r="BD55" s="83"/>
      <c r="BE55" s="83"/>
      <c r="BF55" s="83"/>
      <c r="BG55" s="83"/>
      <c r="BH55" s="83"/>
    </row>
    <row r="56" spans="1:60" ht="18.75" thickBot="1" x14ac:dyDescent="0.25">
      <c r="A56" s="101" t="s">
        <v>99</v>
      </c>
      <c r="B56" s="102"/>
      <c r="C56" s="102"/>
      <c r="D56" s="102"/>
      <c r="E56" s="102"/>
      <c r="F56" s="102"/>
      <c r="G56" s="102"/>
      <c r="H56" s="102"/>
      <c r="I56" s="102"/>
      <c r="J56" s="102"/>
      <c r="K56" s="82"/>
      <c r="L56" s="160" t="s">
        <v>28</v>
      </c>
      <c r="M56" s="80"/>
      <c r="N56" s="161" t="s">
        <v>29</v>
      </c>
      <c r="O56" s="81"/>
      <c r="P56" s="162" t="s">
        <v>38</v>
      </c>
      <c r="Q56" s="83"/>
      <c r="R56" s="83"/>
      <c r="S56" s="83"/>
      <c r="T56" s="83"/>
      <c r="U56" s="83"/>
      <c r="V56" s="83"/>
      <c r="W56" s="83"/>
      <c r="X56" s="83"/>
      <c r="Y56" s="83"/>
      <c r="Z56" s="83"/>
      <c r="AA56" s="83"/>
      <c r="AB56" s="83"/>
      <c r="AC56" s="83"/>
      <c r="AD56" s="83"/>
      <c r="AE56" s="83"/>
      <c r="AF56" s="83"/>
      <c r="AG56" s="83"/>
      <c r="AH56" s="83"/>
      <c r="AI56" s="83"/>
      <c r="AJ56" s="83"/>
      <c r="AK56" s="83"/>
      <c r="AL56" s="83"/>
      <c r="AM56" s="83"/>
      <c r="AN56" s="83"/>
      <c r="AO56" s="83"/>
      <c r="AP56" s="83"/>
      <c r="AQ56" s="83"/>
      <c r="AR56" s="83"/>
      <c r="AS56" s="83"/>
      <c r="AT56" s="83"/>
      <c r="AU56" s="83"/>
      <c r="AV56" s="83"/>
      <c r="AW56" s="83"/>
      <c r="AX56" s="83"/>
      <c r="AY56" s="83"/>
      <c r="AZ56" s="83"/>
      <c r="BA56" s="83"/>
      <c r="BB56" s="83"/>
      <c r="BC56" s="83"/>
      <c r="BD56" s="83"/>
      <c r="BE56" s="83"/>
      <c r="BF56" s="83"/>
      <c r="BG56" s="83"/>
      <c r="BH56" s="83"/>
    </row>
    <row r="57" spans="1:60" ht="13.5" thickBot="1" x14ac:dyDescent="0.25">
      <c r="A57" s="165" t="s">
        <v>131</v>
      </c>
      <c r="B57" s="130"/>
      <c r="C57" s="130"/>
      <c r="D57" s="130"/>
      <c r="E57" s="130"/>
      <c r="F57" s="130"/>
      <c r="G57" s="130"/>
      <c r="H57" s="130"/>
      <c r="Q57" s="83"/>
      <c r="R57" s="83"/>
      <c r="S57" s="83"/>
      <c r="T57" s="83"/>
      <c r="U57" s="83"/>
      <c r="V57" s="83"/>
      <c r="W57" s="83"/>
      <c r="X57" s="83"/>
      <c r="Y57" s="83"/>
      <c r="Z57" s="83"/>
      <c r="AA57" s="83"/>
      <c r="AB57" s="83"/>
      <c r="AC57" s="83"/>
      <c r="AD57" s="83"/>
      <c r="AE57" s="83"/>
      <c r="AF57" s="83"/>
      <c r="AG57" s="83"/>
      <c r="AH57" s="83"/>
      <c r="AI57" s="83"/>
      <c r="AJ57" s="83"/>
      <c r="AK57" s="83"/>
      <c r="AL57" s="83"/>
      <c r="AM57" s="83"/>
      <c r="AN57" s="83"/>
      <c r="AO57" s="83"/>
      <c r="AP57" s="83"/>
      <c r="AQ57" s="83"/>
      <c r="AR57" s="83"/>
      <c r="AS57" s="83"/>
      <c r="AT57" s="83"/>
      <c r="AU57" s="83"/>
      <c r="AV57" s="83"/>
      <c r="AW57" s="83"/>
      <c r="AX57" s="83"/>
      <c r="AY57" s="83"/>
      <c r="AZ57" s="83"/>
      <c r="BA57" s="83"/>
      <c r="BB57" s="83"/>
      <c r="BC57" s="83"/>
      <c r="BD57" s="83"/>
      <c r="BE57" s="83"/>
      <c r="BF57" s="83"/>
      <c r="BG57" s="83"/>
      <c r="BH57" s="83"/>
    </row>
    <row r="58" spans="1:60" ht="15.75" thickBot="1" x14ac:dyDescent="0.25">
      <c r="A58" s="29"/>
      <c r="B58" s="29"/>
      <c r="C58" s="29"/>
      <c r="D58" s="29"/>
      <c r="E58" s="29"/>
      <c r="F58" s="29"/>
      <c r="G58" s="131" t="s">
        <v>127</v>
      </c>
      <c r="H58" s="132"/>
      <c r="I58" s="18"/>
      <c r="J58" s="18"/>
      <c r="L58" s="89">
        <v>0</v>
      </c>
      <c r="M58" s="17"/>
      <c r="N58" s="89">
        <v>0</v>
      </c>
      <c r="O58" s="17"/>
      <c r="P58" s="89">
        <v>0</v>
      </c>
      <c r="Q58" s="83"/>
      <c r="R58" s="83"/>
      <c r="S58" s="83"/>
      <c r="T58" s="83"/>
      <c r="U58" s="83"/>
      <c r="V58" s="83"/>
      <c r="W58" s="83"/>
      <c r="X58" s="83"/>
      <c r="Y58" s="83"/>
      <c r="Z58" s="83"/>
      <c r="AA58" s="83"/>
      <c r="AB58" s="83"/>
      <c r="AC58" s="83"/>
      <c r="AD58" s="83"/>
      <c r="AE58" s="83"/>
      <c r="AF58" s="83"/>
      <c r="AG58" s="83"/>
      <c r="AH58" s="83"/>
      <c r="AI58" s="83"/>
      <c r="AJ58" s="83"/>
      <c r="AK58" s="83"/>
      <c r="AL58" s="83"/>
      <c r="AM58" s="83"/>
      <c r="AN58" s="83"/>
      <c r="AO58" s="83"/>
      <c r="AP58" s="83"/>
      <c r="AQ58" s="83"/>
      <c r="AR58" s="83"/>
      <c r="AS58" s="83"/>
      <c r="AT58" s="83"/>
      <c r="AU58" s="83"/>
      <c r="AV58" s="83"/>
      <c r="AW58" s="83"/>
      <c r="AX58" s="83"/>
      <c r="AY58" s="83"/>
      <c r="AZ58" s="83"/>
      <c r="BA58" s="83"/>
      <c r="BB58" s="83"/>
      <c r="BC58" s="83"/>
      <c r="BD58" s="83"/>
      <c r="BE58" s="83"/>
      <c r="BF58" s="83"/>
      <c r="BG58" s="83"/>
      <c r="BH58" s="83"/>
    </row>
    <row r="59" spans="1:60" ht="13.5" thickBot="1" x14ac:dyDescent="0.25"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</row>
    <row r="60" spans="1:60" ht="18.75" thickBot="1" x14ac:dyDescent="0.25">
      <c r="A60" s="101" t="s">
        <v>100</v>
      </c>
      <c r="B60" s="102"/>
      <c r="C60" s="102"/>
      <c r="D60" s="102"/>
      <c r="E60" s="102"/>
      <c r="F60" s="102"/>
      <c r="G60" s="102"/>
      <c r="H60" s="102"/>
      <c r="I60" s="102"/>
      <c r="J60" s="102"/>
      <c r="K60" s="82"/>
      <c r="L60" s="160" t="s">
        <v>28</v>
      </c>
      <c r="M60" s="80"/>
      <c r="N60" s="161" t="s">
        <v>29</v>
      </c>
      <c r="O60" s="81"/>
      <c r="P60" s="162" t="s">
        <v>38</v>
      </c>
      <c r="Q60" s="83"/>
      <c r="R60" s="83"/>
      <c r="S60" s="83"/>
      <c r="T60" s="83"/>
      <c r="U60" s="83"/>
      <c r="V60" s="83"/>
      <c r="W60" s="83"/>
      <c r="X60" s="83"/>
      <c r="Y60" s="83"/>
      <c r="Z60" s="83"/>
      <c r="AA60" s="83"/>
      <c r="AB60" s="83"/>
      <c r="AC60" s="83"/>
      <c r="AD60" s="83"/>
      <c r="AE60" s="83"/>
      <c r="AF60" s="83"/>
      <c r="AG60" s="83"/>
      <c r="AH60" s="83"/>
      <c r="AI60" s="83"/>
      <c r="AJ60" s="83"/>
      <c r="AK60" s="83"/>
      <c r="AL60" s="83"/>
      <c r="AM60" s="83"/>
      <c r="AN60" s="83"/>
      <c r="AO60" s="83"/>
      <c r="AP60" s="83"/>
      <c r="AQ60" s="83"/>
      <c r="AR60" s="83"/>
      <c r="AS60" s="83"/>
      <c r="AT60" s="83"/>
      <c r="AU60" s="83"/>
      <c r="AV60" s="83"/>
      <c r="AW60" s="83"/>
      <c r="AX60" s="83"/>
      <c r="AY60" s="83"/>
      <c r="AZ60" s="83"/>
      <c r="BA60" s="83"/>
      <c r="BB60" s="83"/>
      <c r="BC60" s="83"/>
      <c r="BD60" s="83"/>
      <c r="BE60" s="83"/>
      <c r="BF60" s="83"/>
      <c r="BG60" s="83"/>
      <c r="BH60" s="83"/>
    </row>
    <row r="61" spans="1:60" ht="13.5" thickBot="1" x14ac:dyDescent="0.25">
      <c r="A61" s="165" t="s">
        <v>132</v>
      </c>
      <c r="B61" s="130"/>
      <c r="C61" s="130"/>
      <c r="D61" s="130"/>
      <c r="E61" s="130"/>
      <c r="F61" s="130"/>
      <c r="G61" s="130"/>
      <c r="H61" s="130"/>
      <c r="Q61" s="83"/>
      <c r="R61" s="83"/>
      <c r="S61" s="83"/>
      <c r="T61" s="83"/>
      <c r="U61" s="83"/>
      <c r="V61" s="83"/>
      <c r="W61" s="83"/>
      <c r="X61" s="83"/>
      <c r="Y61" s="83"/>
      <c r="Z61" s="83"/>
      <c r="AA61" s="83"/>
      <c r="AB61" s="83"/>
      <c r="AC61" s="83"/>
      <c r="AD61" s="83"/>
      <c r="AE61" s="83"/>
      <c r="AF61" s="83"/>
      <c r="AG61" s="83"/>
      <c r="AH61" s="83"/>
      <c r="AI61" s="83"/>
      <c r="AJ61" s="83"/>
      <c r="AK61" s="83"/>
      <c r="AL61" s="83"/>
      <c r="AM61" s="83"/>
      <c r="AN61" s="83"/>
      <c r="AO61" s="83"/>
      <c r="AP61" s="83"/>
      <c r="AQ61" s="83"/>
      <c r="AR61" s="83"/>
      <c r="AS61" s="83"/>
      <c r="AT61" s="83"/>
      <c r="AU61" s="83"/>
      <c r="AV61" s="83"/>
      <c r="AW61" s="83"/>
      <c r="AX61" s="83"/>
      <c r="AY61" s="83"/>
      <c r="AZ61" s="83"/>
      <c r="BA61" s="83"/>
      <c r="BB61" s="83"/>
      <c r="BC61" s="83"/>
      <c r="BD61" s="83"/>
      <c r="BE61" s="83"/>
      <c r="BF61" s="83"/>
      <c r="BG61" s="83"/>
      <c r="BH61" s="83"/>
    </row>
    <row r="62" spans="1:60" ht="15.75" thickBot="1" x14ac:dyDescent="0.25">
      <c r="A62" s="29"/>
      <c r="B62" s="29"/>
      <c r="C62" s="29"/>
      <c r="D62" s="29"/>
      <c r="E62" s="29"/>
      <c r="F62" s="29"/>
      <c r="G62" s="128" t="s">
        <v>126</v>
      </c>
      <c r="H62" s="129"/>
      <c r="I62" s="18"/>
      <c r="J62" s="18"/>
      <c r="L62" s="85">
        <f>ROUND(SUM(L54+L58),0)</f>
        <v>0</v>
      </c>
      <c r="M62" s="17"/>
      <c r="N62" s="85">
        <f>ROUND(SUM(N54+N58),0)</f>
        <v>0</v>
      </c>
      <c r="O62" s="17"/>
      <c r="P62" s="85">
        <f>ROUND(SUM(P54+P58),0)</f>
        <v>0</v>
      </c>
      <c r="Q62" s="83"/>
      <c r="R62" s="83"/>
      <c r="S62" s="83"/>
      <c r="T62" s="83"/>
      <c r="U62" s="83"/>
      <c r="V62" s="83"/>
      <c r="W62" s="83"/>
      <c r="X62" s="83"/>
      <c r="Y62" s="83"/>
      <c r="Z62" s="83"/>
      <c r="AA62" s="83"/>
      <c r="AB62" s="83"/>
      <c r="AC62" s="83"/>
      <c r="AD62" s="83"/>
      <c r="AE62" s="83"/>
      <c r="AF62" s="83"/>
      <c r="AG62" s="83"/>
      <c r="AH62" s="83"/>
      <c r="AI62" s="83"/>
      <c r="AJ62" s="83"/>
      <c r="AK62" s="83"/>
      <c r="AL62" s="83"/>
      <c r="AM62" s="83"/>
      <c r="AN62" s="83"/>
      <c r="AO62" s="83"/>
      <c r="AP62" s="83"/>
      <c r="AQ62" s="83"/>
      <c r="AR62" s="83"/>
      <c r="AS62" s="83"/>
      <c r="AT62" s="83"/>
      <c r="AU62" s="83"/>
      <c r="AV62" s="83"/>
      <c r="AW62" s="83"/>
      <c r="AX62" s="83"/>
      <c r="AY62" s="83"/>
      <c r="AZ62" s="83"/>
      <c r="BA62" s="83"/>
      <c r="BB62" s="83"/>
      <c r="BC62" s="83"/>
      <c r="BD62" s="83"/>
      <c r="BE62" s="83"/>
      <c r="BF62" s="83"/>
      <c r="BG62" s="83"/>
      <c r="BH62" s="83"/>
    </row>
    <row r="63" spans="1:60" x14ac:dyDescent="0.2">
      <c r="A63" s="83"/>
      <c r="B63" s="83"/>
      <c r="C63" s="83"/>
      <c r="D63" s="83"/>
      <c r="E63" s="83"/>
      <c r="F63" s="83"/>
      <c r="G63" s="83"/>
      <c r="H63" s="83"/>
      <c r="I63" s="83"/>
      <c r="J63" s="83"/>
      <c r="K63" s="83"/>
      <c r="L63" s="83"/>
      <c r="M63" s="83"/>
      <c r="N63" s="83"/>
      <c r="O63" s="83"/>
      <c r="P63" s="83"/>
      <c r="Q63" s="83"/>
      <c r="R63" s="83"/>
      <c r="S63" s="83"/>
      <c r="T63" s="83"/>
      <c r="U63" s="83"/>
      <c r="V63" s="83"/>
      <c r="W63" s="83"/>
      <c r="X63" s="83"/>
      <c r="Y63" s="83"/>
      <c r="Z63" s="83"/>
      <c r="AA63" s="83"/>
      <c r="AB63" s="83"/>
      <c r="AC63" s="83"/>
      <c r="AD63" s="83"/>
      <c r="AE63" s="83"/>
      <c r="AF63" s="83"/>
      <c r="AG63" s="83"/>
      <c r="AH63" s="83"/>
      <c r="AI63" s="83"/>
      <c r="AJ63" s="83"/>
      <c r="AK63" s="83"/>
      <c r="AL63" s="83"/>
      <c r="AM63" s="83"/>
      <c r="AN63" s="83"/>
      <c r="AO63" s="83"/>
      <c r="AP63" s="83"/>
      <c r="AQ63" s="83"/>
      <c r="AR63" s="83"/>
      <c r="AS63" s="83"/>
      <c r="AT63" s="83"/>
      <c r="AU63" s="83"/>
      <c r="AV63" s="83"/>
      <c r="AW63" s="83"/>
      <c r="AX63" s="83"/>
      <c r="AY63" s="83"/>
      <c r="AZ63" s="83"/>
      <c r="BA63" s="83"/>
      <c r="BB63" s="83"/>
      <c r="BC63" s="83"/>
      <c r="BD63" s="83"/>
      <c r="BE63" s="83"/>
      <c r="BF63" s="83"/>
      <c r="BG63" s="83"/>
      <c r="BH63" s="83"/>
    </row>
    <row r="64" spans="1:60" x14ac:dyDescent="0.2">
      <c r="A64" s="83"/>
      <c r="B64" s="83"/>
      <c r="C64" s="83"/>
      <c r="D64" s="83"/>
      <c r="E64" s="83"/>
      <c r="F64" s="83"/>
      <c r="G64" s="83"/>
      <c r="H64" s="83"/>
      <c r="I64" s="83"/>
      <c r="J64" s="83"/>
      <c r="K64" s="83"/>
      <c r="L64" s="83"/>
      <c r="M64" s="83"/>
      <c r="N64" s="83"/>
      <c r="O64" s="83"/>
      <c r="P64" s="83"/>
    </row>
    <row r="65" spans="1:16" x14ac:dyDescent="0.2">
      <c r="A65" s="83"/>
      <c r="B65" s="83"/>
      <c r="C65" s="83"/>
      <c r="D65" s="83"/>
      <c r="E65" s="83"/>
      <c r="F65" s="83"/>
      <c r="G65" s="83"/>
      <c r="H65" s="83"/>
      <c r="I65" s="83"/>
      <c r="J65" s="83"/>
      <c r="K65" s="83"/>
      <c r="L65" s="83"/>
      <c r="M65" s="83"/>
      <c r="N65" s="83"/>
      <c r="O65" s="83"/>
      <c r="P65" s="83"/>
    </row>
    <row r="66" spans="1:16" x14ac:dyDescent="0.2">
      <c r="A66" s="83"/>
      <c r="B66" s="83"/>
      <c r="C66" s="83"/>
      <c r="D66" s="83"/>
      <c r="E66" s="83"/>
      <c r="F66" s="83"/>
      <c r="G66" s="83"/>
      <c r="H66" s="83"/>
      <c r="I66" s="83"/>
      <c r="J66" s="83"/>
      <c r="K66" s="83"/>
      <c r="L66" s="83"/>
      <c r="M66" s="83"/>
      <c r="N66" s="83"/>
      <c r="O66" s="83"/>
      <c r="P66" s="83"/>
    </row>
    <row r="67" spans="1:16" x14ac:dyDescent="0.2">
      <c r="A67" s="83"/>
      <c r="B67" s="83"/>
      <c r="C67" s="83"/>
      <c r="D67" s="83"/>
      <c r="E67" s="83"/>
      <c r="F67" s="83"/>
      <c r="G67" s="83"/>
      <c r="H67" s="83"/>
      <c r="I67" s="83"/>
      <c r="J67" s="83"/>
      <c r="K67" s="83"/>
      <c r="L67" s="83"/>
      <c r="M67" s="83"/>
      <c r="N67" s="83"/>
      <c r="O67" s="83"/>
      <c r="P67" s="83"/>
    </row>
    <row r="68" spans="1:16" x14ac:dyDescent="0.2">
      <c r="A68" s="83"/>
      <c r="B68" s="83"/>
      <c r="C68" s="83"/>
      <c r="D68" s="83"/>
      <c r="E68" s="83"/>
      <c r="F68" s="83"/>
      <c r="G68" s="83"/>
      <c r="H68" s="83"/>
      <c r="I68" s="83"/>
      <c r="J68" s="83"/>
      <c r="K68" s="83"/>
      <c r="L68" s="83"/>
      <c r="M68" s="83"/>
      <c r="N68" s="83"/>
      <c r="O68" s="83"/>
      <c r="P68" s="83"/>
    </row>
    <row r="69" spans="1:16" x14ac:dyDescent="0.2">
      <c r="A69" s="83"/>
      <c r="B69" s="83"/>
      <c r="C69" s="83"/>
      <c r="D69" s="83"/>
      <c r="E69" s="83"/>
      <c r="F69" s="83"/>
      <c r="G69" s="83"/>
      <c r="H69" s="83"/>
      <c r="I69" s="83"/>
      <c r="J69" s="83"/>
      <c r="K69" s="83"/>
      <c r="L69" s="83"/>
      <c r="M69" s="83"/>
      <c r="N69" s="83"/>
      <c r="O69" s="83"/>
      <c r="P69" s="83"/>
    </row>
    <row r="70" spans="1:16" x14ac:dyDescent="0.2">
      <c r="A70" s="83"/>
      <c r="B70" s="83"/>
      <c r="C70" s="83"/>
      <c r="D70" s="83"/>
      <c r="E70" s="83"/>
      <c r="F70" s="83"/>
      <c r="G70" s="83"/>
      <c r="H70" s="83"/>
      <c r="I70" s="83"/>
      <c r="J70" s="83"/>
      <c r="K70" s="83"/>
      <c r="L70" s="83"/>
      <c r="M70" s="83"/>
      <c r="N70" s="83"/>
      <c r="O70" s="83"/>
      <c r="P70" s="83"/>
    </row>
    <row r="71" spans="1:16" x14ac:dyDescent="0.2">
      <c r="A71" s="83"/>
      <c r="B71" s="83"/>
      <c r="C71" s="83"/>
      <c r="D71" s="83"/>
      <c r="E71" s="83"/>
      <c r="F71" s="83"/>
      <c r="G71" s="83"/>
      <c r="H71" s="83"/>
      <c r="I71" s="83"/>
      <c r="J71" s="83"/>
      <c r="K71" s="83"/>
      <c r="L71" s="83"/>
      <c r="M71" s="83"/>
      <c r="N71" s="83"/>
      <c r="O71" s="83"/>
      <c r="P71" s="83"/>
    </row>
    <row r="72" spans="1:16" x14ac:dyDescent="0.2">
      <c r="A72" s="83"/>
      <c r="B72" s="83"/>
      <c r="C72" s="83"/>
      <c r="D72" s="83"/>
      <c r="E72" s="83"/>
      <c r="F72" s="83"/>
      <c r="G72" s="83"/>
      <c r="H72" s="83"/>
      <c r="I72" s="83"/>
      <c r="J72" s="83"/>
      <c r="K72" s="83"/>
      <c r="L72" s="83"/>
      <c r="M72" s="83"/>
      <c r="N72" s="83"/>
      <c r="O72" s="83"/>
      <c r="P72" s="83"/>
    </row>
    <row r="73" spans="1:16" x14ac:dyDescent="0.2">
      <c r="A73" s="83"/>
      <c r="B73" s="83"/>
      <c r="C73" s="83"/>
      <c r="D73" s="83"/>
      <c r="E73" s="83"/>
      <c r="F73" s="83"/>
      <c r="G73" s="83"/>
      <c r="H73" s="83"/>
      <c r="I73" s="83"/>
      <c r="J73" s="83"/>
      <c r="K73" s="83"/>
      <c r="L73" s="83"/>
      <c r="M73" s="83"/>
      <c r="N73" s="83"/>
      <c r="O73" s="83"/>
      <c r="P73" s="83"/>
    </row>
    <row r="74" spans="1:16" x14ac:dyDescent="0.2">
      <c r="A74" s="83"/>
      <c r="B74" s="83"/>
      <c r="C74" s="83"/>
      <c r="D74" s="83"/>
      <c r="E74" s="83"/>
      <c r="F74" s="83"/>
      <c r="G74" s="83"/>
      <c r="H74" s="83"/>
      <c r="I74" s="83"/>
      <c r="J74" s="83"/>
      <c r="K74" s="83"/>
      <c r="L74" s="83"/>
      <c r="M74" s="83"/>
      <c r="N74" s="83"/>
      <c r="O74" s="83"/>
      <c r="P74" s="83"/>
    </row>
    <row r="75" spans="1:16" x14ac:dyDescent="0.2">
      <c r="A75" s="83"/>
      <c r="B75" s="83"/>
      <c r="C75" s="83"/>
      <c r="D75" s="83"/>
      <c r="E75" s="83"/>
      <c r="F75" s="83"/>
      <c r="G75" s="83"/>
      <c r="H75" s="83"/>
      <c r="I75" s="83"/>
      <c r="J75" s="83"/>
      <c r="K75" s="83"/>
      <c r="L75" s="83"/>
      <c r="M75" s="83"/>
      <c r="N75" s="83"/>
      <c r="O75" s="83"/>
      <c r="P75" s="83"/>
    </row>
    <row r="76" spans="1:16" x14ac:dyDescent="0.2">
      <c r="A76" s="83"/>
      <c r="B76" s="83"/>
      <c r="C76" s="83"/>
      <c r="D76" s="83"/>
      <c r="E76" s="83"/>
      <c r="F76" s="83"/>
      <c r="G76" s="83"/>
      <c r="H76" s="83"/>
      <c r="I76" s="83"/>
      <c r="J76" s="83"/>
      <c r="K76" s="83"/>
      <c r="L76" s="83"/>
      <c r="M76" s="83"/>
      <c r="N76" s="83"/>
      <c r="O76" s="83"/>
      <c r="P76" s="83"/>
    </row>
    <row r="77" spans="1:16" x14ac:dyDescent="0.2">
      <c r="A77" s="83"/>
      <c r="B77" s="83"/>
      <c r="C77" s="83"/>
      <c r="D77" s="83"/>
      <c r="E77" s="83"/>
      <c r="F77" s="83"/>
      <c r="G77" s="83"/>
      <c r="H77" s="83"/>
      <c r="I77" s="83"/>
      <c r="J77" s="83"/>
      <c r="K77" s="83"/>
      <c r="L77" s="83"/>
      <c r="M77" s="83"/>
      <c r="N77" s="83"/>
      <c r="O77" s="83"/>
      <c r="P77" s="83"/>
    </row>
    <row r="78" spans="1:16" x14ac:dyDescent="0.2">
      <c r="A78" s="83"/>
      <c r="B78" s="83"/>
      <c r="C78" s="83"/>
      <c r="D78" s="83"/>
      <c r="E78" s="83"/>
      <c r="F78" s="83"/>
      <c r="G78" s="83"/>
      <c r="H78" s="83"/>
      <c r="I78" s="83"/>
      <c r="J78" s="83"/>
      <c r="K78" s="83"/>
      <c r="L78" s="83"/>
      <c r="M78" s="83"/>
      <c r="N78" s="83"/>
      <c r="O78" s="83"/>
      <c r="P78" s="83"/>
    </row>
    <row r="79" spans="1:16" x14ac:dyDescent="0.2">
      <c r="A79" s="83"/>
      <c r="B79" s="83"/>
      <c r="C79" s="83"/>
      <c r="D79" s="83"/>
      <c r="E79" s="83"/>
      <c r="F79" s="83"/>
      <c r="G79" s="83"/>
      <c r="H79" s="83"/>
      <c r="I79" s="83"/>
      <c r="J79" s="83"/>
      <c r="K79" s="83"/>
      <c r="L79" s="83"/>
      <c r="M79" s="83"/>
      <c r="N79" s="83"/>
      <c r="O79" s="83"/>
      <c r="P79" s="83"/>
    </row>
    <row r="80" spans="1:16" x14ac:dyDescent="0.2">
      <c r="A80" s="83"/>
      <c r="B80" s="83"/>
      <c r="C80" s="83"/>
      <c r="D80" s="83"/>
      <c r="E80" s="83"/>
      <c r="F80" s="83"/>
      <c r="G80" s="83"/>
      <c r="H80" s="83"/>
      <c r="I80" s="83"/>
      <c r="J80" s="83"/>
      <c r="K80" s="83"/>
      <c r="L80" s="83"/>
      <c r="M80" s="83"/>
      <c r="N80" s="83"/>
      <c r="O80" s="83"/>
      <c r="P80" s="83"/>
    </row>
    <row r="81" spans="1:16" x14ac:dyDescent="0.2">
      <c r="A81" s="83"/>
      <c r="B81" s="83"/>
      <c r="C81" s="83"/>
      <c r="D81" s="83"/>
      <c r="E81" s="83"/>
      <c r="F81" s="83"/>
      <c r="G81" s="83"/>
      <c r="H81" s="83"/>
      <c r="I81" s="83"/>
      <c r="J81" s="83"/>
      <c r="K81" s="83"/>
      <c r="L81" s="83"/>
      <c r="M81" s="83"/>
      <c r="N81" s="83"/>
      <c r="O81" s="83"/>
      <c r="P81" s="83"/>
    </row>
    <row r="82" spans="1:16" x14ac:dyDescent="0.2">
      <c r="A82" s="83"/>
      <c r="B82" s="83"/>
      <c r="C82" s="83"/>
      <c r="D82" s="83"/>
      <c r="E82" s="83"/>
      <c r="F82" s="83"/>
      <c r="G82" s="83"/>
      <c r="H82" s="83"/>
      <c r="I82" s="83"/>
      <c r="J82" s="83"/>
      <c r="K82" s="83"/>
      <c r="L82" s="83"/>
      <c r="M82" s="83"/>
      <c r="N82" s="83"/>
      <c r="O82" s="83"/>
      <c r="P82" s="83"/>
    </row>
    <row r="83" spans="1:16" x14ac:dyDescent="0.2">
      <c r="A83" s="83"/>
      <c r="B83" s="83"/>
      <c r="C83" s="83"/>
      <c r="D83" s="83"/>
      <c r="E83" s="83"/>
      <c r="F83" s="83"/>
      <c r="G83" s="83"/>
      <c r="H83" s="83"/>
      <c r="I83" s="83"/>
      <c r="J83" s="83"/>
      <c r="K83" s="83"/>
      <c r="L83" s="83"/>
      <c r="M83" s="83"/>
      <c r="N83" s="83"/>
      <c r="O83" s="83"/>
      <c r="P83" s="83"/>
    </row>
    <row r="84" spans="1:16" x14ac:dyDescent="0.2">
      <c r="A84" s="83"/>
      <c r="B84" s="83"/>
      <c r="C84" s="83"/>
      <c r="D84" s="83"/>
      <c r="E84" s="83"/>
      <c r="F84" s="83"/>
      <c r="G84" s="83"/>
      <c r="H84" s="83"/>
      <c r="I84" s="83"/>
      <c r="J84" s="83"/>
      <c r="K84" s="83"/>
      <c r="L84" s="83"/>
      <c r="M84" s="83"/>
      <c r="N84" s="83"/>
      <c r="O84" s="83"/>
      <c r="P84" s="83"/>
    </row>
    <row r="85" spans="1:16" x14ac:dyDescent="0.2">
      <c r="A85" s="83"/>
      <c r="B85" s="83"/>
      <c r="C85" s="83"/>
      <c r="D85" s="83"/>
      <c r="E85" s="83"/>
      <c r="F85" s="83"/>
      <c r="G85" s="83"/>
      <c r="H85" s="83"/>
      <c r="I85" s="83"/>
      <c r="J85" s="83"/>
      <c r="K85" s="83"/>
      <c r="L85" s="83"/>
      <c r="M85" s="83"/>
      <c r="N85" s="83"/>
      <c r="O85" s="83"/>
      <c r="P85" s="83"/>
    </row>
    <row r="86" spans="1:16" x14ac:dyDescent="0.2">
      <c r="A86" s="83"/>
      <c r="B86" s="83"/>
      <c r="C86" s="83"/>
      <c r="D86" s="83"/>
      <c r="E86" s="83"/>
      <c r="F86" s="83"/>
      <c r="G86" s="83"/>
      <c r="H86" s="83"/>
      <c r="I86" s="83"/>
      <c r="J86" s="83"/>
      <c r="K86" s="83"/>
      <c r="L86" s="83"/>
      <c r="M86" s="83"/>
      <c r="N86" s="83"/>
      <c r="O86" s="83"/>
      <c r="P86" s="83"/>
    </row>
    <row r="87" spans="1:16" x14ac:dyDescent="0.2">
      <c r="A87" s="83"/>
      <c r="B87" s="83"/>
      <c r="C87" s="83"/>
      <c r="D87" s="83"/>
      <c r="E87" s="83"/>
      <c r="F87" s="83"/>
      <c r="G87" s="83"/>
      <c r="H87" s="83"/>
      <c r="I87" s="83"/>
      <c r="J87" s="83"/>
      <c r="K87" s="83"/>
      <c r="L87" s="83"/>
      <c r="M87" s="83"/>
      <c r="N87" s="83"/>
      <c r="O87" s="83"/>
      <c r="P87" s="83"/>
    </row>
    <row r="88" spans="1:16" x14ac:dyDescent="0.2">
      <c r="A88" s="83"/>
      <c r="B88" s="83"/>
      <c r="C88" s="83"/>
      <c r="D88" s="83"/>
      <c r="E88" s="83"/>
      <c r="F88" s="83"/>
      <c r="G88" s="83"/>
      <c r="H88" s="83"/>
      <c r="I88" s="83"/>
      <c r="J88" s="83"/>
      <c r="K88" s="83"/>
      <c r="L88" s="83"/>
      <c r="M88" s="83"/>
      <c r="N88" s="83"/>
      <c r="O88" s="83"/>
      <c r="P88" s="83"/>
    </row>
    <row r="89" spans="1:16" x14ac:dyDescent="0.2">
      <c r="A89" s="83"/>
      <c r="B89" s="83"/>
      <c r="C89" s="83"/>
      <c r="D89" s="83"/>
      <c r="E89" s="83"/>
      <c r="F89" s="83"/>
      <c r="G89" s="83"/>
      <c r="H89" s="83"/>
      <c r="I89" s="83"/>
      <c r="J89" s="83"/>
      <c r="K89" s="83"/>
      <c r="L89" s="83"/>
      <c r="M89" s="83"/>
      <c r="N89" s="83"/>
      <c r="O89" s="83"/>
      <c r="P89" s="83"/>
    </row>
    <row r="90" spans="1:16" x14ac:dyDescent="0.2">
      <c r="A90" s="83"/>
      <c r="B90" s="83"/>
      <c r="C90" s="83"/>
      <c r="D90" s="83"/>
      <c r="E90" s="83"/>
      <c r="F90" s="83"/>
      <c r="G90" s="83"/>
      <c r="H90" s="83"/>
      <c r="I90" s="83"/>
      <c r="J90" s="83"/>
      <c r="K90" s="83"/>
      <c r="L90" s="83"/>
      <c r="M90" s="83"/>
      <c r="N90" s="83"/>
      <c r="O90" s="83"/>
      <c r="P90" s="83"/>
    </row>
    <row r="91" spans="1:16" x14ac:dyDescent="0.2">
      <c r="A91" s="83"/>
      <c r="B91" s="83"/>
      <c r="C91" s="83"/>
      <c r="D91" s="83"/>
      <c r="E91" s="83"/>
      <c r="F91" s="83"/>
      <c r="G91" s="83"/>
      <c r="H91" s="83"/>
      <c r="I91" s="83"/>
      <c r="J91" s="83"/>
      <c r="K91" s="83"/>
      <c r="L91" s="83"/>
      <c r="M91" s="83"/>
      <c r="N91" s="83"/>
      <c r="O91" s="83"/>
      <c r="P91" s="83"/>
    </row>
    <row r="92" spans="1:16" x14ac:dyDescent="0.2">
      <c r="A92" s="83"/>
      <c r="B92" s="83"/>
      <c r="C92" s="83"/>
      <c r="D92" s="83"/>
      <c r="E92" s="83"/>
      <c r="F92" s="83"/>
      <c r="G92" s="83"/>
      <c r="H92" s="83"/>
      <c r="I92" s="83"/>
      <c r="J92" s="83"/>
      <c r="K92" s="83"/>
      <c r="L92" s="83"/>
      <c r="M92" s="83"/>
      <c r="N92" s="83"/>
      <c r="O92" s="83"/>
      <c r="P92" s="83"/>
    </row>
    <row r="93" spans="1:16" x14ac:dyDescent="0.2">
      <c r="A93" s="83"/>
      <c r="B93" s="83"/>
      <c r="C93" s="83"/>
      <c r="D93" s="83"/>
      <c r="E93" s="83"/>
      <c r="F93" s="83"/>
      <c r="G93" s="83"/>
      <c r="H93" s="83"/>
      <c r="I93" s="83"/>
      <c r="J93" s="83"/>
      <c r="K93" s="83"/>
      <c r="L93" s="83"/>
      <c r="M93" s="83"/>
      <c r="N93" s="83"/>
      <c r="O93" s="83"/>
      <c r="P93" s="83"/>
    </row>
    <row r="94" spans="1:16" x14ac:dyDescent="0.2">
      <c r="A94" s="83"/>
      <c r="B94" s="83"/>
      <c r="C94" s="83"/>
      <c r="D94" s="83"/>
      <c r="E94" s="83"/>
      <c r="F94" s="83"/>
      <c r="G94" s="83"/>
      <c r="H94" s="83"/>
      <c r="I94" s="83"/>
      <c r="J94" s="83"/>
      <c r="K94" s="83"/>
      <c r="L94" s="83"/>
      <c r="M94" s="83"/>
      <c r="N94" s="83"/>
      <c r="O94" s="83"/>
      <c r="P94" s="83"/>
    </row>
    <row r="95" spans="1:16" x14ac:dyDescent="0.2">
      <c r="A95" s="83"/>
      <c r="B95" s="83"/>
      <c r="C95" s="83"/>
      <c r="D95" s="83"/>
      <c r="E95" s="83"/>
      <c r="F95" s="83"/>
      <c r="G95" s="83"/>
      <c r="H95" s="83"/>
      <c r="I95" s="83"/>
      <c r="J95" s="83"/>
      <c r="K95" s="83"/>
      <c r="L95" s="83"/>
      <c r="M95" s="83"/>
      <c r="N95" s="83"/>
      <c r="O95" s="83"/>
      <c r="P95" s="83"/>
    </row>
    <row r="96" spans="1:16" x14ac:dyDescent="0.2">
      <c r="A96" s="83"/>
      <c r="B96" s="83"/>
      <c r="C96" s="83"/>
      <c r="D96" s="83"/>
      <c r="E96" s="83"/>
      <c r="F96" s="83"/>
      <c r="G96" s="83"/>
      <c r="H96" s="83"/>
      <c r="I96" s="83"/>
      <c r="J96" s="83"/>
      <c r="K96" s="83"/>
      <c r="L96" s="83"/>
      <c r="M96" s="83"/>
      <c r="N96" s="83"/>
      <c r="O96" s="83"/>
      <c r="P96" s="83"/>
    </row>
    <row r="97" spans="1:16" x14ac:dyDescent="0.2">
      <c r="A97" s="83"/>
      <c r="B97" s="83"/>
      <c r="C97" s="83"/>
      <c r="D97" s="83"/>
      <c r="E97" s="83"/>
      <c r="F97" s="83"/>
      <c r="G97" s="83"/>
      <c r="H97" s="83"/>
      <c r="I97" s="83"/>
      <c r="J97" s="83"/>
      <c r="K97" s="83"/>
      <c r="L97" s="83"/>
      <c r="M97" s="83"/>
      <c r="N97" s="83"/>
      <c r="O97" s="83"/>
      <c r="P97" s="83"/>
    </row>
    <row r="98" spans="1:16" x14ac:dyDescent="0.2">
      <c r="A98" s="83"/>
      <c r="B98" s="83"/>
      <c r="C98" s="83"/>
      <c r="D98" s="83"/>
      <c r="E98" s="83"/>
      <c r="F98" s="83"/>
      <c r="G98" s="83"/>
      <c r="H98" s="83"/>
      <c r="I98" s="83"/>
      <c r="J98" s="83"/>
      <c r="K98" s="83"/>
      <c r="L98" s="83"/>
      <c r="M98" s="83"/>
      <c r="N98" s="83"/>
      <c r="O98" s="83"/>
      <c r="P98" s="83"/>
    </row>
    <row r="99" spans="1:16" x14ac:dyDescent="0.2">
      <c r="A99" s="83"/>
      <c r="B99" s="83"/>
      <c r="C99" s="83"/>
      <c r="D99" s="83"/>
      <c r="E99" s="83"/>
      <c r="F99" s="83"/>
      <c r="G99" s="83"/>
      <c r="H99" s="83"/>
      <c r="I99" s="83"/>
      <c r="J99" s="83"/>
      <c r="K99" s="83"/>
      <c r="L99" s="83"/>
      <c r="M99" s="83"/>
      <c r="N99" s="83"/>
      <c r="O99" s="83"/>
      <c r="P99" s="83"/>
    </row>
    <row r="100" spans="1:16" x14ac:dyDescent="0.2">
      <c r="A100" s="83"/>
      <c r="B100" s="83"/>
      <c r="C100" s="83"/>
      <c r="D100" s="83"/>
      <c r="E100" s="83"/>
      <c r="F100" s="83"/>
      <c r="G100" s="83"/>
      <c r="H100" s="83"/>
      <c r="I100" s="83"/>
      <c r="J100" s="83"/>
      <c r="K100" s="83"/>
      <c r="L100" s="83"/>
      <c r="M100" s="83"/>
      <c r="N100" s="83"/>
      <c r="O100" s="83"/>
      <c r="P100" s="83"/>
    </row>
    <row r="101" spans="1:16" x14ac:dyDescent="0.2">
      <c r="A101" s="83"/>
      <c r="B101" s="83"/>
      <c r="C101" s="83"/>
      <c r="D101" s="83"/>
      <c r="E101" s="83"/>
      <c r="F101" s="83"/>
      <c r="G101" s="83"/>
      <c r="H101" s="83"/>
      <c r="I101" s="83"/>
      <c r="J101" s="83"/>
      <c r="K101" s="83"/>
      <c r="L101" s="83"/>
      <c r="M101" s="83"/>
      <c r="N101" s="83"/>
      <c r="O101" s="83"/>
      <c r="P101" s="83"/>
    </row>
    <row r="102" spans="1:16" x14ac:dyDescent="0.2">
      <c r="A102" s="83"/>
      <c r="B102" s="83"/>
      <c r="C102" s="83"/>
      <c r="D102" s="83"/>
      <c r="E102" s="83"/>
      <c r="F102" s="83"/>
      <c r="G102" s="83"/>
      <c r="H102" s="83"/>
      <c r="I102" s="83"/>
      <c r="J102" s="83"/>
      <c r="K102" s="83"/>
      <c r="L102" s="83"/>
      <c r="M102" s="83"/>
      <c r="N102" s="83"/>
      <c r="O102" s="83"/>
      <c r="P102" s="83"/>
    </row>
    <row r="103" spans="1:16" x14ac:dyDescent="0.2">
      <c r="A103" s="83"/>
      <c r="B103" s="83"/>
      <c r="C103" s="83"/>
      <c r="D103" s="83"/>
      <c r="E103" s="83"/>
      <c r="F103" s="83"/>
      <c r="G103" s="83"/>
      <c r="H103" s="83"/>
      <c r="I103" s="83"/>
      <c r="J103" s="83"/>
      <c r="K103" s="83"/>
      <c r="L103" s="83"/>
      <c r="M103" s="83"/>
      <c r="N103" s="83"/>
      <c r="O103" s="83"/>
      <c r="P103" s="83"/>
    </row>
    <row r="104" spans="1:16" x14ac:dyDescent="0.2">
      <c r="A104" s="83"/>
      <c r="B104" s="83"/>
      <c r="C104" s="83"/>
      <c r="D104" s="83"/>
      <c r="E104" s="83"/>
      <c r="F104" s="83"/>
      <c r="G104" s="83"/>
      <c r="H104" s="83"/>
      <c r="I104" s="83"/>
      <c r="J104" s="83"/>
      <c r="K104" s="83"/>
      <c r="L104" s="83"/>
      <c r="M104" s="83"/>
      <c r="N104" s="83"/>
      <c r="O104" s="83"/>
      <c r="P104" s="83"/>
    </row>
    <row r="105" spans="1:16" x14ac:dyDescent="0.2">
      <c r="A105" s="83"/>
      <c r="B105" s="83"/>
      <c r="C105" s="83"/>
      <c r="D105" s="83"/>
      <c r="E105" s="83"/>
      <c r="F105" s="83"/>
      <c r="G105" s="83"/>
      <c r="H105" s="83"/>
      <c r="I105" s="83"/>
      <c r="J105" s="83"/>
      <c r="K105" s="83"/>
      <c r="L105" s="83"/>
      <c r="M105" s="83"/>
      <c r="N105" s="83"/>
      <c r="O105" s="83"/>
      <c r="P105" s="83"/>
    </row>
    <row r="106" spans="1:16" x14ac:dyDescent="0.2">
      <c r="A106" s="83"/>
      <c r="B106" s="83"/>
      <c r="C106" s="83"/>
      <c r="D106" s="83"/>
      <c r="E106" s="83"/>
      <c r="F106" s="83"/>
      <c r="G106" s="83"/>
      <c r="H106" s="83"/>
      <c r="I106" s="83"/>
      <c r="J106" s="83"/>
      <c r="K106" s="83"/>
      <c r="L106" s="83"/>
      <c r="M106" s="83"/>
      <c r="N106" s="83"/>
      <c r="O106" s="83"/>
      <c r="P106" s="83"/>
    </row>
    <row r="107" spans="1:16" x14ac:dyDescent="0.2">
      <c r="A107" s="83"/>
      <c r="B107" s="83"/>
      <c r="C107" s="83"/>
      <c r="D107" s="83"/>
      <c r="E107" s="83"/>
      <c r="F107" s="83"/>
      <c r="G107" s="83"/>
      <c r="H107" s="83"/>
      <c r="I107" s="83"/>
      <c r="J107" s="83"/>
      <c r="K107" s="83"/>
      <c r="L107" s="83"/>
      <c r="M107" s="83"/>
      <c r="N107" s="83"/>
      <c r="O107" s="83"/>
      <c r="P107" s="83"/>
    </row>
    <row r="108" spans="1:16" x14ac:dyDescent="0.2">
      <c r="A108" s="83"/>
      <c r="B108" s="83"/>
      <c r="C108" s="83"/>
      <c r="D108" s="83"/>
      <c r="E108" s="83"/>
      <c r="F108" s="83"/>
      <c r="G108" s="83"/>
      <c r="H108" s="83"/>
      <c r="I108" s="83"/>
      <c r="J108" s="83"/>
      <c r="K108" s="83"/>
      <c r="L108" s="83"/>
      <c r="M108" s="83"/>
      <c r="N108" s="83"/>
      <c r="O108" s="83"/>
      <c r="P108" s="83"/>
    </row>
    <row r="109" spans="1:16" x14ac:dyDescent="0.2">
      <c r="A109" s="83"/>
      <c r="B109" s="83"/>
      <c r="C109" s="83"/>
      <c r="D109" s="83"/>
      <c r="E109" s="83"/>
      <c r="F109" s="83"/>
      <c r="G109" s="83"/>
      <c r="H109" s="83"/>
      <c r="I109" s="83"/>
      <c r="J109" s="83"/>
      <c r="K109" s="83"/>
      <c r="L109" s="83"/>
      <c r="M109" s="83"/>
      <c r="N109" s="83"/>
      <c r="O109" s="83"/>
      <c r="P109" s="83"/>
    </row>
    <row r="110" spans="1:16" x14ac:dyDescent="0.2">
      <c r="A110" s="83"/>
      <c r="B110" s="83"/>
      <c r="C110" s="83"/>
      <c r="D110" s="83"/>
      <c r="E110" s="83"/>
      <c r="F110" s="83"/>
      <c r="G110" s="83"/>
      <c r="H110" s="83"/>
      <c r="I110" s="83"/>
      <c r="J110" s="83"/>
      <c r="K110" s="83"/>
      <c r="L110" s="83"/>
      <c r="M110" s="83"/>
      <c r="N110" s="83"/>
      <c r="O110" s="83"/>
      <c r="P110" s="83"/>
    </row>
    <row r="111" spans="1:16" x14ac:dyDescent="0.2">
      <c r="A111" s="83"/>
      <c r="B111" s="83"/>
      <c r="C111" s="83"/>
      <c r="D111" s="83"/>
      <c r="E111" s="83"/>
      <c r="F111" s="83"/>
      <c r="G111" s="83"/>
      <c r="H111" s="83"/>
      <c r="I111" s="83"/>
      <c r="J111" s="83"/>
      <c r="K111" s="83"/>
      <c r="L111" s="83"/>
      <c r="M111" s="83"/>
      <c r="N111" s="83"/>
      <c r="O111" s="83"/>
      <c r="P111" s="83"/>
    </row>
    <row r="112" spans="1:16" x14ac:dyDescent="0.2">
      <c r="A112" s="83"/>
      <c r="B112" s="83"/>
      <c r="C112" s="83"/>
      <c r="D112" s="83"/>
      <c r="E112" s="83"/>
      <c r="F112" s="83"/>
      <c r="G112" s="83"/>
      <c r="H112" s="83"/>
      <c r="I112" s="83"/>
      <c r="J112" s="83"/>
      <c r="K112" s="83"/>
      <c r="L112" s="83"/>
      <c r="M112" s="83"/>
      <c r="N112" s="83"/>
      <c r="O112" s="83"/>
      <c r="P112" s="83"/>
    </row>
    <row r="113" spans="1:16" x14ac:dyDescent="0.2">
      <c r="A113" s="83"/>
      <c r="B113" s="83"/>
      <c r="C113" s="83"/>
      <c r="D113" s="83"/>
      <c r="E113" s="83"/>
      <c r="F113" s="83"/>
      <c r="G113" s="83"/>
      <c r="H113" s="83"/>
      <c r="I113" s="83"/>
      <c r="J113" s="83"/>
      <c r="K113" s="83"/>
      <c r="L113" s="83"/>
      <c r="M113" s="83"/>
      <c r="N113" s="83"/>
      <c r="O113" s="83"/>
      <c r="P113" s="83"/>
    </row>
    <row r="114" spans="1:16" x14ac:dyDescent="0.2">
      <c r="A114" s="83"/>
      <c r="B114" s="83"/>
      <c r="C114" s="83"/>
      <c r="D114" s="83"/>
      <c r="E114" s="83"/>
      <c r="F114" s="83"/>
      <c r="G114" s="83"/>
      <c r="H114" s="83"/>
      <c r="I114" s="83"/>
      <c r="J114" s="83"/>
      <c r="K114" s="83"/>
      <c r="L114" s="83"/>
      <c r="M114" s="83"/>
      <c r="N114" s="83"/>
      <c r="O114" s="83"/>
      <c r="P114" s="83"/>
    </row>
    <row r="115" spans="1:16" x14ac:dyDescent="0.2">
      <c r="A115" s="83"/>
      <c r="B115" s="83"/>
      <c r="C115" s="83"/>
      <c r="D115" s="83"/>
      <c r="E115" s="83"/>
      <c r="F115" s="83"/>
      <c r="G115" s="83"/>
      <c r="H115" s="83"/>
      <c r="I115" s="83"/>
      <c r="J115" s="83"/>
      <c r="K115" s="83"/>
      <c r="L115" s="83"/>
      <c r="M115" s="83"/>
      <c r="N115" s="83"/>
      <c r="O115" s="83"/>
      <c r="P115" s="83"/>
    </row>
    <row r="116" spans="1:16" x14ac:dyDescent="0.2">
      <c r="A116" s="83"/>
      <c r="B116" s="83"/>
      <c r="C116" s="83"/>
      <c r="D116" s="83"/>
      <c r="E116" s="83"/>
      <c r="F116" s="83"/>
      <c r="G116" s="83"/>
      <c r="H116" s="83"/>
      <c r="I116" s="83"/>
      <c r="J116" s="83"/>
      <c r="K116" s="83"/>
      <c r="L116" s="83"/>
      <c r="M116" s="83"/>
      <c r="N116" s="83"/>
      <c r="O116" s="83"/>
      <c r="P116" s="83"/>
    </row>
    <row r="117" spans="1:16" x14ac:dyDescent="0.2">
      <c r="A117" s="83"/>
      <c r="B117" s="83"/>
      <c r="C117" s="83"/>
      <c r="D117" s="83"/>
      <c r="E117" s="83"/>
      <c r="F117" s="83"/>
      <c r="G117" s="83"/>
      <c r="H117" s="83"/>
      <c r="I117" s="83"/>
      <c r="J117" s="83"/>
      <c r="K117" s="83"/>
      <c r="L117" s="83"/>
      <c r="M117" s="83"/>
      <c r="N117" s="83"/>
      <c r="O117" s="83"/>
      <c r="P117" s="83"/>
    </row>
    <row r="118" spans="1:16" x14ac:dyDescent="0.2">
      <c r="A118" s="83"/>
      <c r="B118" s="83"/>
      <c r="C118" s="83"/>
      <c r="D118" s="83"/>
      <c r="E118" s="83"/>
      <c r="F118" s="83"/>
      <c r="G118" s="83"/>
      <c r="H118" s="83"/>
      <c r="I118" s="83"/>
      <c r="J118" s="83"/>
      <c r="K118" s="83"/>
      <c r="L118" s="83"/>
      <c r="M118" s="83"/>
      <c r="N118" s="83"/>
      <c r="O118" s="83"/>
      <c r="P118" s="83"/>
    </row>
    <row r="119" spans="1:16" x14ac:dyDescent="0.2">
      <c r="A119" s="83"/>
      <c r="B119" s="83"/>
      <c r="C119" s="83"/>
      <c r="D119" s="83"/>
      <c r="E119" s="83"/>
      <c r="F119" s="83"/>
      <c r="G119" s="83"/>
      <c r="H119" s="83"/>
      <c r="I119" s="83"/>
      <c r="J119" s="83"/>
      <c r="K119" s="83"/>
      <c r="L119" s="83"/>
      <c r="M119" s="83"/>
      <c r="N119" s="83"/>
      <c r="O119" s="83"/>
      <c r="P119" s="83"/>
    </row>
    <row r="120" spans="1:16" x14ac:dyDescent="0.2">
      <c r="A120" s="83"/>
      <c r="B120" s="83"/>
      <c r="C120" s="83"/>
      <c r="D120" s="83"/>
      <c r="E120" s="83"/>
      <c r="F120" s="83"/>
      <c r="G120" s="83"/>
      <c r="H120" s="83"/>
      <c r="I120" s="83"/>
      <c r="J120" s="83"/>
      <c r="K120" s="83"/>
      <c r="L120" s="83"/>
      <c r="M120" s="83"/>
      <c r="N120" s="83"/>
      <c r="O120" s="83"/>
      <c r="P120" s="83"/>
    </row>
    <row r="121" spans="1:16" x14ac:dyDescent="0.2">
      <c r="A121" s="83"/>
      <c r="B121" s="83"/>
      <c r="C121" s="83"/>
      <c r="D121" s="83"/>
      <c r="E121" s="83"/>
      <c r="F121" s="83"/>
      <c r="G121" s="83"/>
      <c r="H121" s="83"/>
      <c r="I121" s="83"/>
      <c r="J121" s="83"/>
      <c r="K121" s="83"/>
      <c r="L121" s="83"/>
      <c r="M121" s="83"/>
      <c r="N121" s="83"/>
      <c r="O121" s="83"/>
      <c r="P121" s="83"/>
    </row>
    <row r="122" spans="1:16" x14ac:dyDescent="0.2">
      <c r="A122" s="83"/>
      <c r="B122" s="83"/>
      <c r="C122" s="83"/>
      <c r="D122" s="83"/>
      <c r="E122" s="83"/>
      <c r="F122" s="83"/>
      <c r="G122" s="83"/>
      <c r="H122" s="83"/>
      <c r="I122" s="83"/>
      <c r="J122" s="83"/>
      <c r="K122" s="83"/>
      <c r="L122" s="83"/>
      <c r="M122" s="83"/>
      <c r="N122" s="83"/>
      <c r="O122" s="83"/>
      <c r="P122" s="83"/>
    </row>
    <row r="123" spans="1:16" x14ac:dyDescent="0.2">
      <c r="A123" s="83"/>
      <c r="B123" s="83"/>
      <c r="C123" s="83"/>
      <c r="D123" s="83"/>
      <c r="E123" s="83"/>
      <c r="F123" s="83"/>
      <c r="G123" s="83"/>
      <c r="H123" s="83"/>
      <c r="I123" s="83"/>
      <c r="J123" s="83"/>
      <c r="K123" s="83"/>
      <c r="L123" s="83"/>
      <c r="M123" s="83"/>
      <c r="N123" s="83"/>
      <c r="O123" s="83"/>
      <c r="P123" s="83"/>
    </row>
    <row r="124" spans="1:16" x14ac:dyDescent="0.2">
      <c r="A124" s="83"/>
      <c r="B124" s="83"/>
      <c r="C124" s="83"/>
      <c r="D124" s="83"/>
      <c r="E124" s="83"/>
      <c r="F124" s="83"/>
      <c r="G124" s="83"/>
      <c r="H124" s="83"/>
      <c r="I124" s="83"/>
      <c r="J124" s="83"/>
      <c r="K124" s="83"/>
      <c r="L124" s="83"/>
      <c r="M124" s="83"/>
      <c r="N124" s="83"/>
      <c r="O124" s="83"/>
      <c r="P124" s="83"/>
    </row>
    <row r="125" spans="1:16" x14ac:dyDescent="0.2">
      <c r="A125" s="83"/>
      <c r="B125" s="83"/>
      <c r="C125" s="83"/>
      <c r="D125" s="83"/>
      <c r="E125" s="83"/>
      <c r="F125" s="83"/>
      <c r="G125" s="83"/>
      <c r="H125" s="83"/>
      <c r="I125" s="83"/>
      <c r="J125" s="83"/>
      <c r="K125" s="83"/>
      <c r="L125" s="83"/>
      <c r="M125" s="83"/>
      <c r="N125" s="83"/>
      <c r="O125" s="83"/>
      <c r="P125" s="83"/>
    </row>
    <row r="126" spans="1:16" x14ac:dyDescent="0.2">
      <c r="A126" s="83"/>
      <c r="B126" s="83"/>
      <c r="C126" s="83"/>
      <c r="D126" s="83"/>
      <c r="E126" s="83"/>
      <c r="F126" s="83"/>
      <c r="G126" s="83"/>
      <c r="H126" s="83"/>
      <c r="I126" s="83"/>
      <c r="J126" s="83"/>
      <c r="K126" s="83"/>
      <c r="L126" s="83"/>
      <c r="M126" s="83"/>
      <c r="N126" s="83"/>
      <c r="O126" s="83"/>
      <c r="P126" s="83"/>
    </row>
    <row r="127" spans="1:16" x14ac:dyDescent="0.2">
      <c r="A127" s="83"/>
      <c r="B127" s="83"/>
      <c r="C127" s="83"/>
      <c r="D127" s="83"/>
      <c r="E127" s="83"/>
      <c r="F127" s="83"/>
      <c r="G127" s="83"/>
      <c r="H127" s="83"/>
      <c r="I127" s="83"/>
      <c r="J127" s="83"/>
      <c r="K127" s="83"/>
      <c r="L127" s="83"/>
      <c r="M127" s="83"/>
      <c r="N127" s="83"/>
      <c r="O127" s="83"/>
      <c r="P127" s="83"/>
    </row>
    <row r="128" spans="1:16" x14ac:dyDescent="0.2">
      <c r="A128" s="83"/>
      <c r="B128" s="83"/>
      <c r="C128" s="83"/>
      <c r="D128" s="83"/>
      <c r="E128" s="83"/>
      <c r="F128" s="83"/>
      <c r="G128" s="83"/>
      <c r="H128" s="83"/>
      <c r="I128" s="83"/>
      <c r="J128" s="83"/>
      <c r="K128" s="83"/>
      <c r="L128" s="83"/>
      <c r="M128" s="83"/>
      <c r="N128" s="83"/>
      <c r="O128" s="83"/>
      <c r="P128" s="83"/>
    </row>
    <row r="129" spans="1:16" x14ac:dyDescent="0.2">
      <c r="A129" s="83"/>
      <c r="B129" s="83"/>
      <c r="C129" s="83"/>
      <c r="D129" s="83"/>
      <c r="E129" s="83"/>
      <c r="F129" s="83"/>
      <c r="G129" s="83"/>
      <c r="H129" s="83"/>
      <c r="I129" s="83"/>
      <c r="J129" s="83"/>
      <c r="K129" s="83"/>
      <c r="L129" s="83"/>
      <c r="M129" s="83"/>
      <c r="N129" s="83"/>
      <c r="O129" s="83"/>
      <c r="P129" s="83"/>
    </row>
    <row r="130" spans="1:16" x14ac:dyDescent="0.2">
      <c r="A130" s="83"/>
      <c r="B130" s="83"/>
      <c r="C130" s="83"/>
      <c r="D130" s="83"/>
      <c r="E130" s="83"/>
      <c r="F130" s="83"/>
      <c r="G130" s="83"/>
      <c r="H130" s="83"/>
      <c r="I130" s="83"/>
      <c r="J130" s="83"/>
      <c r="K130" s="83"/>
      <c r="L130" s="83"/>
      <c r="M130" s="83"/>
      <c r="N130" s="83"/>
      <c r="O130" s="83"/>
      <c r="P130" s="83"/>
    </row>
    <row r="131" spans="1:16" x14ac:dyDescent="0.2">
      <c r="A131" s="83"/>
      <c r="B131" s="83"/>
      <c r="C131" s="83"/>
      <c r="D131" s="83"/>
      <c r="E131" s="83"/>
      <c r="F131" s="83"/>
      <c r="G131" s="83"/>
      <c r="H131" s="83"/>
      <c r="I131" s="83"/>
      <c r="J131" s="83"/>
      <c r="K131" s="83"/>
      <c r="L131" s="83"/>
      <c r="M131" s="83"/>
      <c r="N131" s="83"/>
      <c r="O131" s="83"/>
      <c r="P131" s="83"/>
    </row>
    <row r="132" spans="1:16" x14ac:dyDescent="0.2">
      <c r="A132" s="83"/>
      <c r="B132" s="83"/>
      <c r="C132" s="83"/>
      <c r="D132" s="83"/>
      <c r="E132" s="83"/>
      <c r="F132" s="83"/>
      <c r="G132" s="83"/>
      <c r="H132" s="83"/>
      <c r="I132" s="83"/>
      <c r="J132" s="83"/>
      <c r="K132" s="83"/>
      <c r="L132" s="83"/>
      <c r="M132" s="83"/>
      <c r="N132" s="83"/>
      <c r="O132" s="83"/>
      <c r="P132" s="83"/>
    </row>
    <row r="133" spans="1:16" x14ac:dyDescent="0.2">
      <c r="A133" s="83"/>
      <c r="B133" s="83"/>
      <c r="C133" s="83"/>
      <c r="D133" s="83"/>
      <c r="E133" s="83"/>
      <c r="F133" s="83"/>
      <c r="G133" s="83"/>
      <c r="H133" s="83"/>
      <c r="I133" s="83"/>
      <c r="J133" s="83"/>
      <c r="K133" s="83"/>
      <c r="L133" s="83"/>
      <c r="M133" s="83"/>
      <c r="N133" s="83"/>
      <c r="O133" s="83"/>
      <c r="P133" s="83"/>
    </row>
    <row r="134" spans="1:16" x14ac:dyDescent="0.2">
      <c r="A134" s="83"/>
      <c r="B134" s="83"/>
      <c r="C134" s="83"/>
      <c r="D134" s="83"/>
      <c r="E134" s="83"/>
      <c r="F134" s="83"/>
      <c r="G134" s="83"/>
      <c r="H134" s="83"/>
      <c r="I134" s="83"/>
      <c r="J134" s="83"/>
      <c r="K134" s="83"/>
      <c r="L134" s="83"/>
      <c r="M134" s="83"/>
      <c r="N134" s="83"/>
      <c r="O134" s="83"/>
      <c r="P134" s="83"/>
    </row>
    <row r="135" spans="1:16" x14ac:dyDescent="0.2">
      <c r="A135" s="83"/>
      <c r="B135" s="83"/>
      <c r="C135" s="83"/>
      <c r="D135" s="83"/>
      <c r="E135" s="83"/>
      <c r="F135" s="83"/>
      <c r="G135" s="83"/>
      <c r="H135" s="83"/>
      <c r="I135" s="83"/>
      <c r="J135" s="83"/>
      <c r="K135" s="83"/>
      <c r="L135" s="83"/>
      <c r="M135" s="83"/>
      <c r="N135" s="83"/>
      <c r="O135" s="83"/>
      <c r="P135" s="83"/>
    </row>
    <row r="136" spans="1:16" x14ac:dyDescent="0.2">
      <c r="A136" s="83"/>
      <c r="B136" s="83"/>
      <c r="C136" s="83"/>
      <c r="D136" s="83"/>
      <c r="E136" s="83"/>
      <c r="F136" s="83"/>
      <c r="G136" s="83"/>
      <c r="H136" s="83"/>
      <c r="I136" s="83"/>
      <c r="J136" s="83"/>
      <c r="K136" s="83"/>
      <c r="L136" s="83"/>
      <c r="M136" s="83"/>
      <c r="N136" s="83"/>
      <c r="O136" s="83"/>
      <c r="P136" s="83"/>
    </row>
    <row r="137" spans="1:16" x14ac:dyDescent="0.2">
      <c r="A137" s="83"/>
      <c r="B137" s="83"/>
      <c r="C137" s="83"/>
      <c r="D137" s="83"/>
      <c r="E137" s="83"/>
      <c r="F137" s="83"/>
      <c r="G137" s="83"/>
      <c r="H137" s="83"/>
      <c r="I137" s="83"/>
      <c r="J137" s="83"/>
      <c r="K137" s="83"/>
      <c r="L137" s="83"/>
      <c r="M137" s="83"/>
      <c r="N137" s="83"/>
      <c r="O137" s="83"/>
      <c r="P137" s="83"/>
    </row>
    <row r="138" spans="1:16" x14ac:dyDescent="0.2">
      <c r="A138" s="83"/>
      <c r="B138" s="83"/>
      <c r="C138" s="83"/>
      <c r="D138" s="83"/>
      <c r="E138" s="83"/>
      <c r="F138" s="83"/>
      <c r="G138" s="83"/>
      <c r="H138" s="83"/>
      <c r="I138" s="83"/>
      <c r="J138" s="83"/>
      <c r="K138" s="83"/>
      <c r="L138" s="83"/>
      <c r="M138" s="83"/>
      <c r="N138" s="83"/>
      <c r="O138" s="83"/>
      <c r="P138" s="83"/>
    </row>
    <row r="139" spans="1:16" x14ac:dyDescent="0.2">
      <c r="A139" s="83"/>
      <c r="B139" s="83"/>
      <c r="C139" s="83"/>
      <c r="D139" s="83"/>
      <c r="E139" s="83"/>
      <c r="F139" s="83"/>
      <c r="G139" s="83"/>
      <c r="H139" s="83"/>
      <c r="I139" s="83"/>
      <c r="J139" s="83"/>
      <c r="K139" s="83"/>
      <c r="L139" s="83"/>
      <c r="M139" s="83"/>
      <c r="N139" s="83"/>
      <c r="O139" s="83"/>
      <c r="P139" s="83"/>
    </row>
    <row r="140" spans="1:16" x14ac:dyDescent="0.2">
      <c r="A140" s="83"/>
      <c r="B140" s="83"/>
      <c r="C140" s="83"/>
      <c r="D140" s="83"/>
      <c r="E140" s="83"/>
      <c r="F140" s="83"/>
      <c r="G140" s="83"/>
      <c r="H140" s="83"/>
      <c r="I140" s="83"/>
      <c r="J140" s="83"/>
      <c r="K140" s="83"/>
      <c r="L140" s="83"/>
      <c r="M140" s="83"/>
      <c r="N140" s="83"/>
      <c r="O140" s="83"/>
      <c r="P140" s="83"/>
    </row>
    <row r="141" spans="1:16" x14ac:dyDescent="0.2">
      <c r="A141" s="83"/>
      <c r="B141" s="83"/>
      <c r="C141" s="83"/>
      <c r="D141" s="83"/>
      <c r="E141" s="83"/>
      <c r="F141" s="83"/>
      <c r="G141" s="83"/>
      <c r="H141" s="83"/>
      <c r="I141" s="83"/>
      <c r="J141" s="83"/>
      <c r="K141" s="83"/>
      <c r="L141" s="83"/>
      <c r="M141" s="83"/>
      <c r="N141" s="83"/>
      <c r="O141" s="83"/>
      <c r="P141" s="83"/>
    </row>
    <row r="142" spans="1:16" x14ac:dyDescent="0.2">
      <c r="A142" s="83"/>
      <c r="B142" s="83"/>
      <c r="C142" s="83"/>
      <c r="D142" s="83"/>
      <c r="E142" s="83"/>
      <c r="F142" s="83"/>
      <c r="G142" s="83"/>
      <c r="H142" s="83"/>
      <c r="I142" s="83"/>
      <c r="J142" s="83"/>
      <c r="K142" s="83"/>
      <c r="L142" s="83"/>
      <c r="M142" s="83"/>
      <c r="N142" s="83"/>
      <c r="O142" s="83"/>
      <c r="P142" s="83"/>
    </row>
    <row r="143" spans="1:16" x14ac:dyDescent="0.2">
      <c r="A143" s="83"/>
      <c r="B143" s="83"/>
      <c r="C143" s="83"/>
      <c r="D143" s="83"/>
      <c r="E143" s="83"/>
      <c r="F143" s="83"/>
      <c r="G143" s="83"/>
      <c r="H143" s="83"/>
      <c r="I143" s="83"/>
      <c r="J143" s="83"/>
      <c r="K143" s="83"/>
      <c r="L143" s="83"/>
      <c r="M143" s="83"/>
      <c r="N143" s="83"/>
      <c r="O143" s="83"/>
      <c r="P143" s="83"/>
    </row>
    <row r="144" spans="1:16" x14ac:dyDescent="0.2">
      <c r="A144" s="83"/>
      <c r="B144" s="83"/>
      <c r="C144" s="83"/>
      <c r="D144" s="83"/>
      <c r="E144" s="83"/>
      <c r="F144" s="83"/>
      <c r="G144" s="83"/>
      <c r="H144" s="83"/>
      <c r="I144" s="83"/>
      <c r="J144" s="83"/>
      <c r="K144" s="83"/>
      <c r="L144" s="83"/>
      <c r="M144" s="83"/>
      <c r="N144" s="83"/>
      <c r="O144" s="83"/>
      <c r="P144" s="83"/>
    </row>
    <row r="145" spans="1:16" x14ac:dyDescent="0.2">
      <c r="A145" s="83"/>
      <c r="B145" s="83"/>
      <c r="C145" s="83"/>
      <c r="D145" s="83"/>
      <c r="E145" s="83"/>
      <c r="F145" s="83"/>
      <c r="G145" s="83"/>
      <c r="H145" s="83"/>
      <c r="I145" s="83"/>
      <c r="J145" s="83"/>
      <c r="K145" s="83"/>
      <c r="L145" s="83"/>
      <c r="M145" s="83"/>
      <c r="N145" s="83"/>
      <c r="O145" s="83"/>
      <c r="P145" s="83"/>
    </row>
    <row r="146" spans="1:16" x14ac:dyDescent="0.2">
      <c r="A146" s="83"/>
      <c r="B146" s="83"/>
      <c r="C146" s="83"/>
      <c r="D146" s="83"/>
      <c r="E146" s="83"/>
      <c r="F146" s="83"/>
      <c r="G146" s="83"/>
      <c r="H146" s="83"/>
      <c r="I146" s="83"/>
      <c r="J146" s="83"/>
      <c r="K146" s="83"/>
      <c r="L146" s="83"/>
      <c r="M146" s="83"/>
      <c r="N146" s="83"/>
      <c r="O146" s="83"/>
      <c r="P146" s="83"/>
    </row>
    <row r="147" spans="1:16" x14ac:dyDescent="0.2">
      <c r="A147" s="83"/>
      <c r="B147" s="83"/>
      <c r="C147" s="83"/>
      <c r="D147" s="83"/>
      <c r="E147" s="83"/>
      <c r="F147" s="83"/>
      <c r="G147" s="83"/>
      <c r="H147" s="83"/>
      <c r="I147" s="83"/>
      <c r="J147" s="83"/>
      <c r="K147" s="83"/>
      <c r="L147" s="83"/>
      <c r="M147" s="83"/>
      <c r="N147" s="83"/>
      <c r="O147" s="83"/>
      <c r="P147" s="83"/>
    </row>
    <row r="148" spans="1:16" x14ac:dyDescent="0.2">
      <c r="A148" s="83"/>
      <c r="B148" s="83"/>
      <c r="C148" s="83"/>
      <c r="D148" s="83"/>
      <c r="E148" s="83"/>
      <c r="F148" s="83"/>
      <c r="G148" s="83"/>
      <c r="H148" s="83"/>
      <c r="I148" s="83"/>
      <c r="J148" s="83"/>
      <c r="K148" s="83"/>
      <c r="L148" s="83"/>
      <c r="M148" s="83"/>
      <c r="N148" s="83"/>
      <c r="O148" s="83"/>
      <c r="P148" s="83"/>
    </row>
    <row r="149" spans="1:16" x14ac:dyDescent="0.2">
      <c r="A149" s="83"/>
      <c r="B149" s="83"/>
      <c r="C149" s="83"/>
      <c r="D149" s="83"/>
      <c r="E149" s="83"/>
      <c r="F149" s="83"/>
      <c r="G149" s="83"/>
      <c r="H149" s="83"/>
      <c r="I149" s="83"/>
      <c r="J149" s="83"/>
      <c r="K149" s="83"/>
      <c r="L149" s="83"/>
      <c r="M149" s="83"/>
      <c r="N149" s="83"/>
      <c r="O149" s="83"/>
      <c r="P149" s="83"/>
    </row>
    <row r="150" spans="1:16" x14ac:dyDescent="0.2">
      <c r="A150" s="83"/>
      <c r="B150" s="83"/>
      <c r="C150" s="83"/>
      <c r="D150" s="83"/>
      <c r="E150" s="83"/>
      <c r="F150" s="83"/>
      <c r="G150" s="83"/>
      <c r="H150" s="83"/>
      <c r="I150" s="83"/>
      <c r="J150" s="83"/>
      <c r="K150" s="83"/>
      <c r="L150" s="83"/>
      <c r="M150" s="83"/>
      <c r="N150" s="83"/>
      <c r="O150" s="83"/>
      <c r="P150" s="83"/>
    </row>
    <row r="151" spans="1:16" x14ac:dyDescent="0.2">
      <c r="A151" s="83"/>
      <c r="B151" s="83"/>
      <c r="C151" s="83"/>
      <c r="D151" s="83"/>
      <c r="E151" s="83"/>
      <c r="F151" s="83"/>
      <c r="G151" s="83"/>
      <c r="H151" s="83"/>
      <c r="I151" s="83"/>
      <c r="J151" s="83"/>
      <c r="K151" s="83"/>
      <c r="L151" s="83"/>
      <c r="M151" s="83"/>
      <c r="N151" s="83"/>
      <c r="O151" s="83"/>
      <c r="P151" s="83"/>
    </row>
    <row r="152" spans="1:16" x14ac:dyDescent="0.2">
      <c r="A152" s="83"/>
      <c r="B152" s="83"/>
      <c r="C152" s="83"/>
      <c r="D152" s="83"/>
      <c r="E152" s="83"/>
      <c r="F152" s="83"/>
      <c r="G152" s="83"/>
      <c r="H152" s="83"/>
      <c r="I152" s="83"/>
      <c r="J152" s="83"/>
      <c r="K152" s="83"/>
      <c r="L152" s="83"/>
      <c r="M152" s="83"/>
      <c r="N152" s="83"/>
      <c r="O152" s="83"/>
      <c r="P152" s="83"/>
    </row>
    <row r="153" spans="1:16" x14ac:dyDescent="0.2">
      <c r="A153" s="83"/>
      <c r="B153" s="83"/>
      <c r="C153" s="83"/>
      <c r="D153" s="83"/>
      <c r="E153" s="83"/>
      <c r="F153" s="83"/>
      <c r="G153" s="83"/>
      <c r="H153" s="83"/>
      <c r="I153" s="83"/>
      <c r="J153" s="83"/>
      <c r="K153" s="83"/>
      <c r="L153" s="83"/>
      <c r="M153" s="83"/>
      <c r="N153" s="83"/>
      <c r="O153" s="83"/>
      <c r="P153" s="83"/>
    </row>
    <row r="154" spans="1:16" x14ac:dyDescent="0.2">
      <c r="A154" s="83"/>
      <c r="B154" s="83"/>
      <c r="C154" s="83"/>
      <c r="D154" s="83"/>
      <c r="E154" s="83"/>
      <c r="F154" s="83"/>
      <c r="G154" s="83"/>
      <c r="H154" s="83"/>
      <c r="I154" s="83"/>
      <c r="J154" s="83"/>
      <c r="K154" s="83"/>
      <c r="L154" s="83"/>
      <c r="M154" s="83"/>
      <c r="N154" s="83"/>
      <c r="O154" s="83"/>
      <c r="P154" s="83"/>
    </row>
    <row r="155" spans="1:16" x14ac:dyDescent="0.2">
      <c r="A155" s="83"/>
      <c r="B155" s="83"/>
      <c r="C155" s="83"/>
      <c r="D155" s="83"/>
      <c r="E155" s="83"/>
      <c r="F155" s="83"/>
      <c r="G155" s="83"/>
      <c r="H155" s="83"/>
      <c r="I155" s="83"/>
      <c r="J155" s="83"/>
      <c r="K155" s="83"/>
      <c r="L155" s="83"/>
      <c r="M155" s="83"/>
      <c r="N155" s="83"/>
      <c r="O155" s="83"/>
      <c r="P155" s="83"/>
    </row>
    <row r="156" spans="1:16" x14ac:dyDescent="0.2">
      <c r="A156" s="83"/>
      <c r="B156" s="83"/>
      <c r="C156" s="83"/>
      <c r="D156" s="83"/>
      <c r="E156" s="83"/>
      <c r="F156" s="83"/>
      <c r="G156" s="83"/>
      <c r="H156" s="83"/>
      <c r="I156" s="83"/>
      <c r="J156" s="83"/>
      <c r="K156" s="83"/>
      <c r="L156" s="83"/>
      <c r="M156" s="83"/>
      <c r="N156" s="83"/>
      <c r="O156" s="83"/>
      <c r="P156" s="83"/>
    </row>
    <row r="157" spans="1:16" x14ac:dyDescent="0.2">
      <c r="A157" s="83"/>
      <c r="B157" s="83"/>
      <c r="C157" s="83"/>
      <c r="D157" s="83"/>
      <c r="E157" s="83"/>
      <c r="F157" s="83"/>
      <c r="G157" s="83"/>
      <c r="H157" s="83"/>
      <c r="I157" s="83"/>
      <c r="J157" s="83"/>
      <c r="K157" s="83"/>
      <c r="L157" s="83"/>
      <c r="M157" s="83"/>
      <c r="N157" s="83"/>
      <c r="O157" s="83"/>
      <c r="P157" s="83"/>
    </row>
    <row r="158" spans="1:16" x14ac:dyDescent="0.2">
      <c r="A158" s="83"/>
      <c r="B158" s="83"/>
      <c r="C158" s="83"/>
      <c r="D158" s="83"/>
      <c r="E158" s="83"/>
      <c r="F158" s="83"/>
      <c r="G158" s="83"/>
      <c r="H158" s="83"/>
      <c r="I158" s="83"/>
      <c r="J158" s="83"/>
      <c r="K158" s="83"/>
      <c r="L158" s="83"/>
      <c r="M158" s="83"/>
      <c r="N158" s="83"/>
      <c r="O158" s="83"/>
      <c r="P158" s="83"/>
    </row>
    <row r="159" spans="1:16" x14ac:dyDescent="0.2">
      <c r="A159" s="83"/>
      <c r="B159" s="83"/>
      <c r="C159" s="83"/>
      <c r="D159" s="83"/>
      <c r="E159" s="83"/>
      <c r="F159" s="83"/>
      <c r="G159" s="83"/>
      <c r="H159" s="83"/>
      <c r="I159" s="83"/>
      <c r="J159" s="83"/>
      <c r="K159" s="83"/>
      <c r="L159" s="83"/>
      <c r="M159" s="83"/>
      <c r="N159" s="83"/>
      <c r="O159" s="83"/>
      <c r="P159" s="83"/>
    </row>
    <row r="160" spans="1:16" x14ac:dyDescent="0.2">
      <c r="A160" s="83"/>
      <c r="B160" s="83"/>
      <c r="C160" s="83"/>
      <c r="D160" s="83"/>
      <c r="E160" s="83"/>
      <c r="F160" s="83"/>
      <c r="G160" s="83"/>
      <c r="H160" s="83"/>
      <c r="I160" s="83"/>
      <c r="J160" s="83"/>
      <c r="K160" s="83"/>
      <c r="L160" s="83"/>
      <c r="M160" s="83"/>
      <c r="N160" s="83"/>
      <c r="O160" s="83"/>
      <c r="P160" s="83"/>
    </row>
    <row r="161" spans="1:16" x14ac:dyDescent="0.2">
      <c r="A161" s="83"/>
      <c r="B161" s="83"/>
      <c r="C161" s="83"/>
      <c r="D161" s="83"/>
      <c r="E161" s="83"/>
      <c r="F161" s="83"/>
      <c r="G161" s="83"/>
      <c r="H161" s="83"/>
      <c r="I161" s="83"/>
      <c r="J161" s="83"/>
      <c r="K161" s="83"/>
      <c r="L161" s="83"/>
      <c r="M161" s="83"/>
      <c r="N161" s="83"/>
      <c r="O161" s="83"/>
      <c r="P161" s="83"/>
    </row>
    <row r="162" spans="1:16" x14ac:dyDescent="0.2">
      <c r="A162" s="83"/>
      <c r="B162" s="83"/>
      <c r="C162" s="83"/>
      <c r="D162" s="83"/>
      <c r="E162" s="83"/>
      <c r="F162" s="83"/>
      <c r="G162" s="83"/>
      <c r="H162" s="83"/>
      <c r="I162" s="83"/>
      <c r="J162" s="83"/>
      <c r="K162" s="83"/>
      <c r="L162" s="83"/>
      <c r="M162" s="83"/>
      <c r="N162" s="83"/>
      <c r="O162" s="83"/>
      <c r="P162" s="83"/>
    </row>
    <row r="163" spans="1:16" x14ac:dyDescent="0.2">
      <c r="A163" s="83"/>
      <c r="B163" s="83"/>
      <c r="C163" s="83"/>
      <c r="D163" s="83"/>
      <c r="E163" s="83"/>
      <c r="F163" s="83"/>
      <c r="G163" s="83"/>
      <c r="H163" s="83"/>
      <c r="I163" s="83"/>
      <c r="J163" s="83"/>
      <c r="K163" s="83"/>
      <c r="L163" s="83"/>
      <c r="M163" s="83"/>
      <c r="N163" s="83"/>
      <c r="O163" s="83"/>
      <c r="P163" s="83"/>
    </row>
    <row r="164" spans="1:16" x14ac:dyDescent="0.2">
      <c r="A164" s="83"/>
      <c r="B164" s="83"/>
      <c r="C164" s="83"/>
      <c r="D164" s="83"/>
      <c r="E164" s="83"/>
      <c r="F164" s="83"/>
      <c r="G164" s="83"/>
      <c r="H164" s="83"/>
      <c r="I164" s="83"/>
      <c r="J164" s="83"/>
      <c r="K164" s="83"/>
      <c r="L164" s="83"/>
      <c r="M164" s="83"/>
      <c r="N164" s="83"/>
      <c r="O164" s="83"/>
      <c r="P164" s="83"/>
    </row>
    <row r="165" spans="1:16" x14ac:dyDescent="0.2">
      <c r="A165" s="83"/>
      <c r="B165" s="83"/>
      <c r="C165" s="83"/>
      <c r="D165" s="83"/>
      <c r="E165" s="83"/>
      <c r="F165" s="83"/>
      <c r="G165" s="83"/>
      <c r="H165" s="83"/>
      <c r="I165" s="83"/>
      <c r="J165" s="83"/>
      <c r="K165" s="83"/>
      <c r="L165" s="83"/>
      <c r="M165" s="83"/>
      <c r="N165" s="83"/>
      <c r="O165" s="83"/>
      <c r="P165" s="83"/>
    </row>
    <row r="166" spans="1:16" x14ac:dyDescent="0.2">
      <c r="A166" s="83"/>
      <c r="B166" s="83"/>
      <c r="C166" s="83"/>
      <c r="D166" s="83"/>
      <c r="E166" s="83"/>
      <c r="F166" s="83"/>
      <c r="G166" s="83"/>
      <c r="H166" s="83"/>
      <c r="I166" s="83"/>
      <c r="J166" s="83"/>
      <c r="K166" s="83"/>
      <c r="L166" s="83"/>
      <c r="M166" s="83"/>
      <c r="N166" s="83"/>
      <c r="O166" s="83"/>
      <c r="P166" s="83"/>
    </row>
    <row r="167" spans="1:16" x14ac:dyDescent="0.2">
      <c r="A167" s="83"/>
      <c r="B167" s="83"/>
      <c r="C167" s="83"/>
      <c r="D167" s="83"/>
      <c r="E167" s="83"/>
      <c r="F167" s="83"/>
      <c r="G167" s="83"/>
      <c r="H167" s="83"/>
      <c r="I167" s="83"/>
      <c r="J167" s="83"/>
      <c r="K167" s="83"/>
      <c r="L167" s="83"/>
      <c r="M167" s="83"/>
      <c r="N167" s="83"/>
      <c r="O167" s="83"/>
      <c r="P167" s="83"/>
    </row>
    <row r="168" spans="1:16" x14ac:dyDescent="0.2">
      <c r="A168" s="83"/>
      <c r="B168" s="83"/>
      <c r="C168" s="83"/>
      <c r="D168" s="83"/>
      <c r="E168" s="83"/>
      <c r="F168" s="83"/>
      <c r="G168" s="83"/>
      <c r="H168" s="83"/>
      <c r="I168" s="83"/>
      <c r="J168" s="83"/>
      <c r="K168" s="83"/>
      <c r="L168" s="83"/>
      <c r="M168" s="83"/>
      <c r="N168" s="83"/>
      <c r="O168" s="83"/>
      <c r="P168" s="83"/>
    </row>
    <row r="169" spans="1:16" x14ac:dyDescent="0.2">
      <c r="A169" s="83"/>
      <c r="B169" s="83"/>
      <c r="C169" s="83"/>
      <c r="D169" s="83"/>
      <c r="E169" s="83"/>
      <c r="F169" s="83"/>
      <c r="G169" s="83"/>
      <c r="H169" s="83"/>
      <c r="I169" s="83"/>
      <c r="J169" s="83"/>
      <c r="K169" s="83"/>
      <c r="L169" s="83"/>
      <c r="M169" s="83"/>
      <c r="N169" s="83"/>
      <c r="O169" s="83"/>
      <c r="P169" s="83"/>
    </row>
    <row r="170" spans="1:16" x14ac:dyDescent="0.2">
      <c r="A170" s="83"/>
      <c r="B170" s="83"/>
      <c r="C170" s="83"/>
      <c r="D170" s="83"/>
      <c r="E170" s="83"/>
      <c r="F170" s="83"/>
      <c r="G170" s="83"/>
      <c r="H170" s="83"/>
      <c r="I170" s="83"/>
      <c r="J170" s="83"/>
      <c r="K170" s="83"/>
      <c r="L170" s="83"/>
      <c r="M170" s="83"/>
      <c r="N170" s="83"/>
      <c r="O170" s="83"/>
      <c r="P170" s="83"/>
    </row>
    <row r="171" spans="1:16" x14ac:dyDescent="0.2">
      <c r="A171" s="83"/>
      <c r="B171" s="83"/>
      <c r="C171" s="83"/>
      <c r="D171" s="83"/>
      <c r="E171" s="83"/>
      <c r="F171" s="83"/>
      <c r="G171" s="83"/>
      <c r="H171" s="83"/>
      <c r="I171" s="83"/>
      <c r="J171" s="83"/>
      <c r="K171" s="83"/>
      <c r="L171" s="83"/>
      <c r="M171" s="83"/>
      <c r="N171" s="83"/>
      <c r="O171" s="83"/>
      <c r="P171" s="83"/>
    </row>
    <row r="172" spans="1:16" x14ac:dyDescent="0.2">
      <c r="A172" s="83"/>
      <c r="B172" s="83"/>
      <c r="C172" s="83"/>
      <c r="D172" s="83"/>
      <c r="E172" s="83"/>
      <c r="F172" s="83"/>
      <c r="G172" s="83"/>
      <c r="H172" s="83"/>
      <c r="I172" s="83"/>
      <c r="J172" s="83"/>
      <c r="K172" s="83"/>
      <c r="L172" s="83"/>
      <c r="M172" s="83"/>
      <c r="N172" s="83"/>
      <c r="O172" s="83"/>
      <c r="P172" s="83"/>
    </row>
    <row r="173" spans="1:16" x14ac:dyDescent="0.2">
      <c r="A173" s="83"/>
      <c r="B173" s="83"/>
      <c r="C173" s="83"/>
      <c r="D173" s="83"/>
      <c r="E173" s="83"/>
      <c r="F173" s="83"/>
      <c r="G173" s="83"/>
      <c r="H173" s="83"/>
      <c r="I173" s="83"/>
      <c r="J173" s="83"/>
      <c r="K173" s="83"/>
      <c r="L173" s="83"/>
      <c r="M173" s="83"/>
      <c r="N173" s="83"/>
      <c r="O173" s="83"/>
      <c r="P173" s="83"/>
    </row>
    <row r="174" spans="1:16" x14ac:dyDescent="0.2">
      <c r="A174" s="83"/>
      <c r="B174" s="83"/>
      <c r="C174" s="83"/>
      <c r="D174" s="83"/>
      <c r="E174" s="83"/>
      <c r="F174" s="83"/>
      <c r="G174" s="83"/>
      <c r="H174" s="83"/>
      <c r="I174" s="83"/>
      <c r="J174" s="83"/>
      <c r="K174" s="83"/>
      <c r="L174" s="83"/>
      <c r="M174" s="83"/>
      <c r="N174" s="83"/>
      <c r="O174" s="83"/>
      <c r="P174" s="83"/>
    </row>
    <row r="175" spans="1:16" x14ac:dyDescent="0.2">
      <c r="A175" s="83"/>
      <c r="B175" s="83"/>
      <c r="C175" s="83"/>
      <c r="D175" s="83"/>
      <c r="E175" s="83"/>
      <c r="F175" s="83"/>
      <c r="G175" s="83"/>
      <c r="H175" s="83"/>
      <c r="I175" s="83"/>
      <c r="J175" s="83"/>
      <c r="K175" s="83"/>
      <c r="L175" s="83"/>
      <c r="M175" s="83"/>
      <c r="N175" s="83"/>
      <c r="O175" s="83"/>
      <c r="P175" s="83"/>
    </row>
    <row r="176" spans="1:16" x14ac:dyDescent="0.2">
      <c r="A176" s="83"/>
      <c r="B176" s="83"/>
      <c r="C176" s="83"/>
      <c r="D176" s="83"/>
      <c r="E176" s="83"/>
      <c r="F176" s="83"/>
      <c r="G176" s="83"/>
      <c r="H176" s="83"/>
      <c r="I176" s="83"/>
      <c r="J176" s="83"/>
      <c r="K176" s="83"/>
      <c r="L176" s="83"/>
      <c r="M176" s="83"/>
      <c r="N176" s="83"/>
      <c r="O176" s="83"/>
      <c r="P176" s="83"/>
    </row>
    <row r="177" spans="1:16" x14ac:dyDescent="0.2">
      <c r="A177" s="83"/>
      <c r="B177" s="83"/>
      <c r="C177" s="83"/>
      <c r="D177" s="83"/>
      <c r="E177" s="83"/>
      <c r="F177" s="83"/>
      <c r="G177" s="83"/>
      <c r="H177" s="83"/>
      <c r="I177" s="83"/>
      <c r="J177" s="83"/>
      <c r="K177" s="83"/>
      <c r="L177" s="83"/>
      <c r="M177" s="83"/>
      <c r="N177" s="83"/>
      <c r="O177" s="83"/>
      <c r="P177" s="83"/>
    </row>
    <row r="178" spans="1:16" x14ac:dyDescent="0.2">
      <c r="A178" s="83"/>
      <c r="B178" s="83"/>
      <c r="C178" s="83"/>
      <c r="D178" s="83"/>
      <c r="E178" s="83"/>
      <c r="F178" s="83"/>
      <c r="G178" s="83"/>
      <c r="H178" s="83"/>
      <c r="I178" s="83"/>
      <c r="J178" s="83"/>
      <c r="K178" s="83"/>
      <c r="L178" s="83"/>
      <c r="M178" s="83"/>
      <c r="N178" s="83"/>
      <c r="O178" s="83"/>
      <c r="P178" s="83"/>
    </row>
    <row r="179" spans="1:16" x14ac:dyDescent="0.2">
      <c r="A179" s="83"/>
      <c r="B179" s="83"/>
      <c r="C179" s="83"/>
      <c r="D179" s="83"/>
      <c r="E179" s="83"/>
      <c r="F179" s="83"/>
      <c r="G179" s="83"/>
      <c r="H179" s="83"/>
      <c r="I179" s="83"/>
      <c r="J179" s="83"/>
      <c r="K179" s="83"/>
      <c r="L179" s="83"/>
      <c r="M179" s="83"/>
      <c r="N179" s="83"/>
      <c r="O179" s="83"/>
      <c r="P179" s="83"/>
    </row>
    <row r="180" spans="1:16" x14ac:dyDescent="0.2">
      <c r="A180" s="83"/>
      <c r="B180" s="83"/>
      <c r="C180" s="83"/>
      <c r="D180" s="83"/>
      <c r="E180" s="83"/>
      <c r="F180" s="83"/>
      <c r="G180" s="83"/>
      <c r="H180" s="83"/>
      <c r="I180" s="83"/>
      <c r="J180" s="83"/>
      <c r="K180" s="83"/>
      <c r="L180" s="83"/>
      <c r="M180" s="83"/>
      <c r="N180" s="83"/>
      <c r="O180" s="83"/>
      <c r="P180" s="83"/>
    </row>
    <row r="181" spans="1:16" x14ac:dyDescent="0.2">
      <c r="A181" s="83"/>
      <c r="B181" s="83"/>
      <c r="C181" s="83"/>
      <c r="D181" s="83"/>
      <c r="E181" s="83"/>
      <c r="F181" s="83"/>
      <c r="G181" s="83"/>
      <c r="H181" s="83"/>
      <c r="I181" s="83"/>
      <c r="J181" s="83"/>
      <c r="K181" s="83"/>
      <c r="L181" s="83"/>
      <c r="M181" s="83"/>
      <c r="N181" s="83"/>
      <c r="O181" s="83"/>
      <c r="P181" s="83"/>
    </row>
    <row r="182" spans="1:16" x14ac:dyDescent="0.2">
      <c r="A182" s="83"/>
      <c r="B182" s="83"/>
      <c r="C182" s="83"/>
      <c r="D182" s="83"/>
      <c r="E182" s="83"/>
      <c r="F182" s="83"/>
      <c r="G182" s="83"/>
      <c r="H182" s="83"/>
      <c r="I182" s="83"/>
      <c r="J182" s="83"/>
      <c r="K182" s="83"/>
      <c r="L182" s="83"/>
      <c r="M182" s="83"/>
      <c r="N182" s="83"/>
      <c r="O182" s="83"/>
      <c r="P182" s="83"/>
    </row>
    <row r="183" spans="1:16" x14ac:dyDescent="0.2">
      <c r="A183" s="83"/>
      <c r="B183" s="83"/>
      <c r="C183" s="83"/>
      <c r="D183" s="83"/>
      <c r="E183" s="83"/>
      <c r="F183" s="83"/>
      <c r="G183" s="83"/>
      <c r="H183" s="83"/>
      <c r="I183" s="83"/>
      <c r="J183" s="83"/>
      <c r="K183" s="83"/>
      <c r="L183" s="83"/>
      <c r="M183" s="83"/>
      <c r="N183" s="83"/>
      <c r="O183" s="83"/>
      <c r="P183" s="83"/>
    </row>
    <row r="184" spans="1:16" x14ac:dyDescent="0.2">
      <c r="A184" s="83"/>
      <c r="B184" s="83"/>
      <c r="C184" s="83"/>
      <c r="D184" s="83"/>
      <c r="E184" s="83"/>
      <c r="F184" s="83"/>
      <c r="G184" s="83"/>
      <c r="H184" s="83"/>
      <c r="I184" s="83"/>
      <c r="J184" s="83"/>
      <c r="K184" s="83"/>
      <c r="L184" s="83"/>
      <c r="M184" s="83"/>
      <c r="N184" s="83"/>
      <c r="O184" s="83"/>
      <c r="P184" s="83"/>
    </row>
    <row r="185" spans="1:16" x14ac:dyDescent="0.2">
      <c r="A185" s="83"/>
      <c r="B185" s="83"/>
      <c r="C185" s="83"/>
      <c r="D185" s="83"/>
      <c r="E185" s="83"/>
      <c r="F185" s="83"/>
      <c r="G185" s="83"/>
      <c r="H185" s="83"/>
      <c r="I185" s="83"/>
      <c r="J185" s="83"/>
      <c r="K185" s="83"/>
      <c r="L185" s="83"/>
      <c r="M185" s="83"/>
      <c r="N185" s="83"/>
      <c r="O185" s="83"/>
      <c r="P185" s="83"/>
    </row>
    <row r="186" spans="1:16" x14ac:dyDescent="0.2">
      <c r="A186" s="83"/>
      <c r="B186" s="83"/>
      <c r="C186" s="83"/>
      <c r="D186" s="83"/>
      <c r="E186" s="83"/>
      <c r="F186" s="83"/>
      <c r="G186" s="83"/>
      <c r="H186" s="83"/>
      <c r="I186" s="83"/>
      <c r="J186" s="83"/>
      <c r="K186" s="83"/>
      <c r="L186" s="83"/>
      <c r="M186" s="83"/>
      <c r="N186" s="83"/>
      <c r="O186" s="83"/>
      <c r="P186" s="83"/>
    </row>
    <row r="187" spans="1:16" x14ac:dyDescent="0.2">
      <c r="A187" s="83"/>
      <c r="B187" s="83"/>
      <c r="C187" s="83"/>
      <c r="D187" s="83"/>
      <c r="E187" s="83"/>
      <c r="F187" s="83"/>
      <c r="G187" s="83"/>
      <c r="H187" s="83"/>
      <c r="I187" s="83"/>
      <c r="J187" s="83"/>
      <c r="K187" s="83"/>
      <c r="L187" s="83"/>
      <c r="M187" s="83"/>
      <c r="N187" s="83"/>
      <c r="O187" s="83"/>
      <c r="P187" s="83"/>
    </row>
    <row r="188" spans="1:16" x14ac:dyDescent="0.2">
      <c r="A188" s="83"/>
      <c r="B188" s="83"/>
      <c r="C188" s="83"/>
      <c r="D188" s="83"/>
      <c r="E188" s="83"/>
      <c r="F188" s="83"/>
      <c r="G188" s="83"/>
      <c r="H188" s="83"/>
      <c r="I188" s="83"/>
      <c r="J188" s="83"/>
      <c r="K188" s="83"/>
      <c r="L188" s="83"/>
      <c r="M188" s="83"/>
      <c r="N188" s="83"/>
      <c r="O188" s="83"/>
      <c r="P188" s="83"/>
    </row>
    <row r="189" spans="1:16" x14ac:dyDescent="0.2">
      <c r="A189" s="83"/>
      <c r="B189" s="83"/>
      <c r="C189" s="83"/>
      <c r="D189" s="83"/>
      <c r="E189" s="83"/>
      <c r="F189" s="83"/>
      <c r="G189" s="83"/>
      <c r="H189" s="83"/>
      <c r="I189" s="83"/>
      <c r="J189" s="83"/>
      <c r="K189" s="83"/>
      <c r="L189" s="83"/>
      <c r="M189" s="83"/>
      <c r="N189" s="83"/>
      <c r="O189" s="83"/>
      <c r="P189" s="83"/>
    </row>
    <row r="190" spans="1:16" x14ac:dyDescent="0.2">
      <c r="A190" s="83"/>
      <c r="B190" s="83"/>
      <c r="C190" s="83"/>
      <c r="D190" s="83"/>
      <c r="E190" s="83"/>
      <c r="F190" s="83"/>
      <c r="G190" s="83"/>
      <c r="H190" s="83"/>
      <c r="I190" s="83"/>
      <c r="J190" s="83"/>
      <c r="K190" s="83"/>
      <c r="L190" s="83"/>
      <c r="M190" s="83"/>
      <c r="N190" s="83"/>
      <c r="O190" s="83"/>
      <c r="P190" s="83"/>
    </row>
    <row r="191" spans="1:16" x14ac:dyDescent="0.2">
      <c r="A191" s="83"/>
      <c r="B191" s="83"/>
      <c r="C191" s="83"/>
      <c r="D191" s="83"/>
      <c r="E191" s="83"/>
      <c r="F191" s="83"/>
      <c r="G191" s="83"/>
      <c r="H191" s="83"/>
      <c r="I191" s="83"/>
      <c r="J191" s="83"/>
      <c r="K191" s="83"/>
      <c r="L191" s="83"/>
      <c r="M191" s="83"/>
      <c r="N191" s="83"/>
      <c r="O191" s="83"/>
      <c r="P191" s="83"/>
    </row>
    <row r="192" spans="1:16" x14ac:dyDescent="0.2">
      <c r="A192" s="83"/>
      <c r="B192" s="83"/>
      <c r="C192" s="83"/>
      <c r="D192" s="83"/>
      <c r="E192" s="83"/>
      <c r="F192" s="83"/>
      <c r="G192" s="83"/>
      <c r="H192" s="83"/>
      <c r="I192" s="83"/>
      <c r="J192" s="83"/>
      <c r="K192" s="83"/>
      <c r="L192" s="83"/>
      <c r="M192" s="83"/>
      <c r="N192" s="83"/>
      <c r="O192" s="83"/>
      <c r="P192" s="83"/>
    </row>
    <row r="193" spans="1:16" x14ac:dyDescent="0.2">
      <c r="A193" s="83"/>
      <c r="B193" s="83"/>
      <c r="C193" s="83"/>
      <c r="D193" s="83"/>
      <c r="E193" s="83"/>
      <c r="F193" s="83"/>
      <c r="G193" s="83"/>
      <c r="H193" s="83"/>
      <c r="I193" s="83"/>
      <c r="J193" s="83"/>
      <c r="K193" s="83"/>
      <c r="L193" s="83"/>
      <c r="M193" s="83"/>
      <c r="N193" s="83"/>
      <c r="O193" s="83"/>
      <c r="P193" s="83"/>
    </row>
    <row r="194" spans="1:16" x14ac:dyDescent="0.2">
      <c r="A194" s="83"/>
      <c r="B194" s="83"/>
      <c r="C194" s="83"/>
      <c r="D194" s="83"/>
      <c r="E194" s="83"/>
      <c r="F194" s="83"/>
      <c r="G194" s="83"/>
      <c r="H194" s="83"/>
      <c r="I194" s="83"/>
      <c r="J194" s="83"/>
      <c r="K194" s="83"/>
      <c r="L194" s="83"/>
      <c r="M194" s="83"/>
      <c r="N194" s="83"/>
      <c r="O194" s="83"/>
      <c r="P194" s="83"/>
    </row>
    <row r="195" spans="1:16" x14ac:dyDescent="0.2">
      <c r="A195" s="83"/>
      <c r="B195" s="83"/>
      <c r="C195" s="83"/>
      <c r="D195" s="83"/>
      <c r="E195" s="83"/>
      <c r="F195" s="83"/>
      <c r="G195" s="83"/>
      <c r="H195" s="83"/>
      <c r="I195" s="83"/>
      <c r="J195" s="83"/>
      <c r="K195" s="83"/>
      <c r="L195" s="83"/>
      <c r="M195" s="83"/>
      <c r="N195" s="83"/>
      <c r="O195" s="83"/>
      <c r="P195" s="83"/>
    </row>
    <row r="196" spans="1:16" x14ac:dyDescent="0.2">
      <c r="A196" s="83"/>
      <c r="B196" s="83"/>
      <c r="C196" s="83"/>
      <c r="D196" s="83"/>
      <c r="E196" s="83"/>
      <c r="F196" s="83"/>
      <c r="G196" s="83"/>
      <c r="H196" s="83"/>
      <c r="I196" s="83"/>
      <c r="J196" s="83"/>
      <c r="K196" s="83"/>
      <c r="L196" s="83"/>
      <c r="M196" s="83"/>
      <c r="N196" s="83"/>
      <c r="O196" s="83"/>
      <c r="P196" s="83"/>
    </row>
    <row r="197" spans="1:16" x14ac:dyDescent="0.2">
      <c r="A197" s="83"/>
      <c r="B197" s="83"/>
      <c r="C197" s="83"/>
      <c r="D197" s="83"/>
      <c r="E197" s="83"/>
      <c r="F197" s="83"/>
      <c r="G197" s="83"/>
      <c r="H197" s="83"/>
      <c r="I197" s="83"/>
      <c r="J197" s="83"/>
      <c r="K197" s="83"/>
      <c r="L197" s="83"/>
      <c r="M197" s="83"/>
      <c r="N197" s="83"/>
      <c r="O197" s="83"/>
      <c r="P197" s="83"/>
    </row>
    <row r="198" spans="1:16" x14ac:dyDescent="0.2">
      <c r="A198" s="83"/>
      <c r="B198" s="83"/>
      <c r="C198" s="83"/>
      <c r="D198" s="83"/>
      <c r="E198" s="83"/>
      <c r="F198" s="83"/>
      <c r="G198" s="83"/>
      <c r="H198" s="83"/>
      <c r="I198" s="83"/>
      <c r="J198" s="83"/>
      <c r="K198" s="83"/>
      <c r="L198" s="83"/>
      <c r="M198" s="83"/>
      <c r="N198" s="83"/>
      <c r="O198" s="83"/>
      <c r="P198" s="83"/>
    </row>
    <row r="199" spans="1:16" x14ac:dyDescent="0.2">
      <c r="A199" s="83"/>
      <c r="B199" s="83"/>
      <c r="C199" s="83"/>
      <c r="D199" s="83"/>
      <c r="E199" s="83"/>
      <c r="F199" s="83"/>
      <c r="G199" s="83"/>
      <c r="H199" s="83"/>
      <c r="I199" s="83"/>
      <c r="J199" s="83"/>
      <c r="K199" s="83"/>
      <c r="L199" s="83"/>
      <c r="M199" s="83"/>
      <c r="N199" s="83"/>
      <c r="O199" s="83"/>
      <c r="P199" s="83"/>
    </row>
    <row r="200" spans="1:16" x14ac:dyDescent="0.2">
      <c r="A200" s="83"/>
      <c r="B200" s="83"/>
      <c r="C200" s="83"/>
      <c r="D200" s="83"/>
      <c r="E200" s="83"/>
      <c r="F200" s="83"/>
      <c r="G200" s="83"/>
      <c r="H200" s="83"/>
      <c r="I200" s="83"/>
      <c r="J200" s="83"/>
      <c r="K200" s="83"/>
      <c r="L200" s="83"/>
      <c r="M200" s="83"/>
      <c r="N200" s="83"/>
      <c r="O200" s="83"/>
      <c r="P200" s="83"/>
    </row>
    <row r="201" spans="1:16" x14ac:dyDescent="0.2">
      <c r="A201" s="83"/>
      <c r="B201" s="83"/>
      <c r="C201" s="83"/>
      <c r="D201" s="83"/>
      <c r="E201" s="83"/>
      <c r="F201" s="83"/>
      <c r="G201" s="83"/>
      <c r="H201" s="83"/>
      <c r="I201" s="83"/>
      <c r="J201" s="83"/>
      <c r="K201" s="83"/>
      <c r="L201" s="83"/>
      <c r="M201" s="83"/>
      <c r="N201" s="83"/>
      <c r="O201" s="83"/>
      <c r="P201" s="83"/>
    </row>
    <row r="202" spans="1:16" x14ac:dyDescent="0.2">
      <c r="A202" s="83"/>
      <c r="B202" s="83"/>
      <c r="C202" s="83"/>
      <c r="D202" s="83"/>
      <c r="E202" s="83"/>
      <c r="F202" s="83"/>
      <c r="G202" s="83"/>
      <c r="H202" s="83"/>
      <c r="I202" s="83"/>
      <c r="J202" s="83"/>
      <c r="K202" s="83"/>
      <c r="L202" s="83"/>
      <c r="M202" s="83"/>
      <c r="N202" s="83"/>
      <c r="O202" s="83"/>
      <c r="P202" s="83"/>
    </row>
    <row r="203" spans="1:16" x14ac:dyDescent="0.2">
      <c r="A203" s="83"/>
      <c r="B203" s="83"/>
      <c r="C203" s="83"/>
      <c r="D203" s="83"/>
      <c r="E203" s="83"/>
      <c r="F203" s="83"/>
      <c r="G203" s="83"/>
      <c r="H203" s="83"/>
      <c r="I203" s="83"/>
      <c r="J203" s="83"/>
      <c r="K203" s="83"/>
      <c r="L203" s="83"/>
      <c r="M203" s="83"/>
      <c r="N203" s="83"/>
      <c r="O203" s="83"/>
      <c r="P203" s="83"/>
    </row>
    <row r="204" spans="1:16" x14ac:dyDescent="0.2">
      <c r="A204" s="83"/>
      <c r="B204" s="83"/>
      <c r="C204" s="83"/>
      <c r="D204" s="83"/>
      <c r="E204" s="83"/>
      <c r="F204" s="83"/>
      <c r="G204" s="83"/>
      <c r="H204" s="83"/>
      <c r="I204" s="83"/>
      <c r="J204" s="83"/>
      <c r="K204" s="83"/>
      <c r="L204" s="83"/>
      <c r="M204" s="83"/>
      <c r="N204" s="83"/>
      <c r="O204" s="83"/>
      <c r="P204" s="83"/>
    </row>
    <row r="205" spans="1:16" x14ac:dyDescent="0.2">
      <c r="A205" s="83"/>
      <c r="B205" s="83"/>
      <c r="C205" s="83"/>
      <c r="D205" s="83"/>
      <c r="E205" s="83"/>
      <c r="F205" s="83"/>
      <c r="G205" s="83"/>
      <c r="H205" s="83"/>
      <c r="I205" s="83"/>
      <c r="J205" s="83"/>
      <c r="K205" s="83"/>
      <c r="L205" s="83"/>
      <c r="M205" s="83"/>
      <c r="N205" s="83"/>
      <c r="O205" s="83"/>
      <c r="P205" s="83"/>
    </row>
    <row r="206" spans="1:16" x14ac:dyDescent="0.2">
      <c r="A206" s="83"/>
      <c r="B206" s="83"/>
      <c r="C206" s="83"/>
      <c r="D206" s="83"/>
      <c r="E206" s="83"/>
      <c r="F206" s="83"/>
      <c r="G206" s="83"/>
      <c r="H206" s="83"/>
      <c r="I206" s="83"/>
      <c r="J206" s="83"/>
      <c r="K206" s="83"/>
      <c r="L206" s="83"/>
      <c r="M206" s="83"/>
      <c r="N206" s="83"/>
      <c r="O206" s="83"/>
      <c r="P206" s="83"/>
    </row>
    <row r="207" spans="1:16" x14ac:dyDescent="0.2">
      <c r="A207" s="83"/>
      <c r="B207" s="83"/>
      <c r="C207" s="83"/>
      <c r="D207" s="83"/>
      <c r="E207" s="83"/>
      <c r="F207" s="83"/>
      <c r="G207" s="83"/>
      <c r="H207" s="83"/>
      <c r="I207" s="83"/>
      <c r="J207" s="83"/>
      <c r="K207" s="83"/>
      <c r="L207" s="83"/>
      <c r="M207" s="83"/>
      <c r="N207" s="83"/>
      <c r="O207" s="83"/>
      <c r="P207" s="83"/>
    </row>
    <row r="208" spans="1:16" x14ac:dyDescent="0.2">
      <c r="A208" s="83"/>
      <c r="B208" s="83"/>
      <c r="C208" s="83"/>
      <c r="D208" s="83"/>
      <c r="E208" s="83"/>
      <c r="F208" s="83"/>
      <c r="G208" s="83"/>
      <c r="H208" s="83"/>
      <c r="I208" s="83"/>
      <c r="J208" s="83"/>
      <c r="K208" s="83"/>
      <c r="L208" s="83"/>
      <c r="M208" s="83"/>
      <c r="N208" s="83"/>
      <c r="O208" s="83"/>
      <c r="P208" s="83"/>
    </row>
    <row r="209" spans="1:16" x14ac:dyDescent="0.2">
      <c r="A209" s="83"/>
      <c r="B209" s="83"/>
      <c r="C209" s="83"/>
      <c r="D209" s="83"/>
      <c r="E209" s="83"/>
      <c r="F209" s="83"/>
      <c r="G209" s="83"/>
      <c r="H209" s="83"/>
      <c r="I209" s="83"/>
      <c r="J209" s="83"/>
      <c r="K209" s="83"/>
      <c r="L209" s="83"/>
      <c r="M209" s="83"/>
      <c r="N209" s="83"/>
      <c r="O209" s="83"/>
      <c r="P209" s="83"/>
    </row>
    <row r="210" spans="1:16" x14ac:dyDescent="0.2">
      <c r="A210" s="83"/>
      <c r="B210" s="83"/>
      <c r="C210" s="83"/>
      <c r="D210" s="83"/>
      <c r="E210" s="83"/>
      <c r="F210" s="83"/>
      <c r="G210" s="83"/>
      <c r="H210" s="83"/>
      <c r="I210" s="83"/>
      <c r="J210" s="83"/>
      <c r="K210" s="83"/>
      <c r="L210" s="83"/>
      <c r="M210" s="83"/>
      <c r="N210" s="83"/>
      <c r="O210" s="83"/>
      <c r="P210" s="83"/>
    </row>
    <row r="211" spans="1:16" x14ac:dyDescent="0.2">
      <c r="A211" s="83"/>
      <c r="B211" s="83"/>
      <c r="C211" s="83"/>
      <c r="D211" s="83"/>
      <c r="E211" s="83"/>
      <c r="F211" s="83"/>
      <c r="G211" s="83"/>
      <c r="H211" s="83"/>
      <c r="I211" s="83"/>
      <c r="J211" s="83"/>
      <c r="K211" s="83"/>
      <c r="L211" s="83"/>
      <c r="M211" s="83"/>
      <c r="N211" s="83"/>
      <c r="O211" s="83"/>
      <c r="P211" s="83"/>
    </row>
    <row r="212" spans="1:16" x14ac:dyDescent="0.2">
      <c r="A212" s="83"/>
      <c r="B212" s="83"/>
      <c r="C212" s="83"/>
      <c r="D212" s="83"/>
      <c r="E212" s="83"/>
      <c r="F212" s="83"/>
      <c r="G212" s="83"/>
      <c r="H212" s="83"/>
      <c r="I212" s="83"/>
      <c r="J212" s="83"/>
      <c r="K212" s="83"/>
      <c r="L212" s="83"/>
      <c r="M212" s="83"/>
      <c r="N212" s="83"/>
      <c r="O212" s="83"/>
      <c r="P212" s="83"/>
    </row>
    <row r="213" spans="1:16" x14ac:dyDescent="0.2">
      <c r="A213" s="83"/>
      <c r="B213" s="83"/>
      <c r="C213" s="83"/>
      <c r="D213" s="83"/>
      <c r="E213" s="83"/>
      <c r="F213" s="83"/>
      <c r="G213" s="83"/>
      <c r="H213" s="83"/>
      <c r="I213" s="83"/>
      <c r="J213" s="83"/>
      <c r="K213" s="83"/>
      <c r="L213" s="83"/>
      <c r="M213" s="83"/>
      <c r="N213" s="83"/>
      <c r="O213" s="83"/>
      <c r="P213" s="83"/>
    </row>
    <row r="214" spans="1:16" x14ac:dyDescent="0.2">
      <c r="A214" s="83"/>
      <c r="B214" s="83"/>
      <c r="C214" s="83"/>
      <c r="D214" s="83"/>
      <c r="E214" s="83"/>
      <c r="F214" s="83"/>
      <c r="G214" s="83"/>
      <c r="H214" s="83"/>
      <c r="I214" s="83"/>
      <c r="J214" s="83"/>
      <c r="K214" s="83"/>
      <c r="L214" s="83"/>
      <c r="M214" s="83"/>
      <c r="N214" s="83"/>
      <c r="O214" s="83"/>
      <c r="P214" s="83"/>
    </row>
    <row r="215" spans="1:16" x14ac:dyDescent="0.2">
      <c r="A215" s="83"/>
      <c r="B215" s="83"/>
      <c r="C215" s="83"/>
      <c r="D215" s="83"/>
      <c r="E215" s="83"/>
      <c r="F215" s="83"/>
      <c r="G215" s="83"/>
      <c r="H215" s="83"/>
      <c r="I215" s="83"/>
      <c r="J215" s="83"/>
      <c r="K215" s="83"/>
      <c r="L215" s="83"/>
      <c r="M215" s="83"/>
      <c r="N215" s="83"/>
      <c r="O215" s="83"/>
      <c r="P215" s="83"/>
    </row>
    <row r="216" spans="1:16" x14ac:dyDescent="0.2">
      <c r="A216" s="83"/>
      <c r="B216" s="83"/>
      <c r="C216" s="83"/>
      <c r="D216" s="83"/>
      <c r="E216" s="83"/>
      <c r="F216" s="83"/>
      <c r="G216" s="83"/>
      <c r="H216" s="83"/>
      <c r="I216" s="83"/>
      <c r="J216" s="83"/>
      <c r="K216" s="83"/>
      <c r="L216" s="83"/>
      <c r="M216" s="83"/>
      <c r="N216" s="83"/>
      <c r="O216" s="83"/>
      <c r="P216" s="83"/>
    </row>
    <row r="217" spans="1:16" x14ac:dyDescent="0.2">
      <c r="A217" s="83"/>
      <c r="B217" s="83"/>
      <c r="C217" s="83"/>
      <c r="D217" s="83"/>
      <c r="E217" s="83"/>
      <c r="F217" s="83"/>
      <c r="G217" s="83"/>
      <c r="H217" s="83"/>
      <c r="I217" s="83"/>
      <c r="J217" s="83"/>
      <c r="K217" s="83"/>
      <c r="L217" s="83"/>
      <c r="M217" s="83"/>
      <c r="N217" s="83"/>
      <c r="O217" s="83"/>
      <c r="P217" s="83"/>
    </row>
    <row r="218" spans="1:16" x14ac:dyDescent="0.2">
      <c r="A218" s="83"/>
      <c r="B218" s="83"/>
      <c r="C218" s="83"/>
      <c r="D218" s="83"/>
      <c r="E218" s="83"/>
      <c r="F218" s="83"/>
      <c r="G218" s="83"/>
      <c r="H218" s="83"/>
      <c r="I218" s="83"/>
      <c r="J218" s="83"/>
      <c r="K218" s="83"/>
      <c r="L218" s="83"/>
      <c r="M218" s="83"/>
      <c r="N218" s="83"/>
      <c r="O218" s="83"/>
      <c r="P218" s="83"/>
    </row>
    <row r="219" spans="1:16" x14ac:dyDescent="0.2">
      <c r="A219" s="83"/>
      <c r="B219" s="83"/>
      <c r="C219" s="83"/>
      <c r="D219" s="83"/>
      <c r="E219" s="83"/>
      <c r="F219" s="83"/>
      <c r="G219" s="83"/>
      <c r="H219" s="83"/>
      <c r="I219" s="83"/>
      <c r="J219" s="83"/>
      <c r="K219" s="83"/>
      <c r="L219" s="83"/>
      <c r="M219" s="83"/>
      <c r="N219" s="83"/>
      <c r="O219" s="83"/>
      <c r="P219" s="83"/>
    </row>
    <row r="220" spans="1:16" x14ac:dyDescent="0.2">
      <c r="A220" s="83"/>
      <c r="B220" s="83"/>
      <c r="C220" s="83"/>
      <c r="D220" s="83"/>
      <c r="E220" s="83"/>
      <c r="F220" s="83"/>
      <c r="G220" s="83"/>
      <c r="H220" s="83"/>
      <c r="I220" s="83"/>
      <c r="J220" s="83"/>
      <c r="K220" s="83"/>
      <c r="L220" s="83"/>
      <c r="M220" s="83"/>
      <c r="N220" s="83"/>
      <c r="O220" s="83"/>
      <c r="P220" s="83"/>
    </row>
    <row r="221" spans="1:16" x14ac:dyDescent="0.2">
      <c r="A221" s="83"/>
      <c r="B221" s="83"/>
      <c r="C221" s="83"/>
      <c r="D221" s="83"/>
      <c r="E221" s="83"/>
      <c r="F221" s="83"/>
      <c r="G221" s="83"/>
      <c r="H221" s="83"/>
      <c r="I221" s="83"/>
      <c r="J221" s="83"/>
      <c r="K221" s="83"/>
      <c r="L221" s="83"/>
      <c r="M221" s="83"/>
      <c r="N221" s="83"/>
      <c r="O221" s="83"/>
      <c r="P221" s="83"/>
    </row>
    <row r="222" spans="1:16" x14ac:dyDescent="0.2">
      <c r="A222" s="83"/>
      <c r="B222" s="83"/>
      <c r="C222" s="83"/>
      <c r="D222" s="83"/>
      <c r="E222" s="83"/>
      <c r="F222" s="83"/>
      <c r="G222" s="83"/>
      <c r="H222" s="83"/>
      <c r="I222" s="83"/>
      <c r="J222" s="83"/>
      <c r="K222" s="83"/>
      <c r="L222" s="83"/>
      <c r="M222" s="83"/>
      <c r="N222" s="83"/>
      <c r="O222" s="83"/>
      <c r="P222" s="83"/>
    </row>
    <row r="223" spans="1:16" x14ac:dyDescent="0.2">
      <c r="A223" s="83"/>
      <c r="B223" s="83"/>
      <c r="C223" s="83"/>
      <c r="D223" s="83"/>
      <c r="E223" s="83"/>
      <c r="F223" s="83"/>
      <c r="G223" s="83"/>
      <c r="H223" s="83"/>
      <c r="I223" s="83"/>
      <c r="J223" s="83"/>
      <c r="K223" s="83"/>
      <c r="L223" s="83"/>
      <c r="M223" s="83"/>
      <c r="N223" s="83"/>
      <c r="O223" s="83"/>
      <c r="P223" s="83"/>
    </row>
    <row r="224" spans="1:16" x14ac:dyDescent="0.2">
      <c r="A224" s="83"/>
      <c r="B224" s="83"/>
      <c r="C224" s="83"/>
      <c r="D224" s="83"/>
      <c r="E224" s="83"/>
      <c r="F224" s="83"/>
      <c r="G224" s="83"/>
      <c r="H224" s="83"/>
      <c r="I224" s="83"/>
      <c r="J224" s="83"/>
      <c r="K224" s="83"/>
      <c r="L224" s="83"/>
      <c r="M224" s="83"/>
      <c r="N224" s="83"/>
      <c r="O224" s="83"/>
      <c r="P224" s="83"/>
    </row>
    <row r="225" spans="1:16" x14ac:dyDescent="0.2">
      <c r="A225" s="83"/>
      <c r="B225" s="83"/>
      <c r="C225" s="83"/>
      <c r="D225" s="83"/>
      <c r="E225" s="83"/>
      <c r="F225" s="83"/>
      <c r="G225" s="83"/>
      <c r="H225" s="83"/>
      <c r="I225" s="83"/>
      <c r="J225" s="83"/>
      <c r="K225" s="83"/>
      <c r="L225" s="83"/>
      <c r="M225" s="83"/>
      <c r="N225" s="83"/>
      <c r="O225" s="83"/>
      <c r="P225" s="83"/>
    </row>
    <row r="226" spans="1:16" x14ac:dyDescent="0.2">
      <c r="A226" s="83"/>
      <c r="B226" s="83"/>
      <c r="C226" s="83"/>
      <c r="D226" s="83"/>
      <c r="E226" s="83"/>
      <c r="F226" s="83"/>
      <c r="G226" s="83"/>
      <c r="H226" s="83"/>
      <c r="I226" s="83"/>
      <c r="J226" s="83"/>
      <c r="K226" s="83"/>
      <c r="L226" s="83"/>
      <c r="M226" s="83"/>
      <c r="N226" s="83"/>
      <c r="O226" s="83"/>
      <c r="P226" s="83"/>
    </row>
    <row r="227" spans="1:16" x14ac:dyDescent="0.2">
      <c r="A227" s="83"/>
      <c r="B227" s="83"/>
      <c r="C227" s="83"/>
      <c r="D227" s="83"/>
      <c r="E227" s="83"/>
      <c r="F227" s="83"/>
      <c r="G227" s="83"/>
      <c r="H227" s="83"/>
      <c r="I227" s="83"/>
      <c r="J227" s="83"/>
      <c r="K227" s="83"/>
      <c r="L227" s="83"/>
      <c r="M227" s="83"/>
      <c r="N227" s="83"/>
      <c r="O227" s="83"/>
      <c r="P227" s="83"/>
    </row>
    <row r="228" spans="1:16" x14ac:dyDescent="0.2">
      <c r="A228" s="83"/>
      <c r="B228" s="83"/>
      <c r="C228" s="83"/>
      <c r="D228" s="83"/>
      <c r="E228" s="83"/>
      <c r="F228" s="83"/>
      <c r="G228" s="83"/>
      <c r="H228" s="83"/>
      <c r="I228" s="83"/>
      <c r="J228" s="83"/>
      <c r="K228" s="83"/>
      <c r="L228" s="83"/>
      <c r="M228" s="83"/>
      <c r="N228" s="83"/>
      <c r="O228" s="83"/>
      <c r="P228" s="83"/>
    </row>
    <row r="229" spans="1:16" x14ac:dyDescent="0.2">
      <c r="A229" s="83"/>
      <c r="B229" s="83"/>
      <c r="C229" s="83"/>
      <c r="D229" s="83"/>
      <c r="E229" s="83"/>
      <c r="F229" s="83"/>
      <c r="G229" s="83"/>
      <c r="H229" s="83"/>
      <c r="I229" s="83"/>
      <c r="J229" s="83"/>
      <c r="K229" s="83"/>
      <c r="L229" s="83"/>
      <c r="M229" s="83"/>
      <c r="N229" s="83"/>
      <c r="O229" s="83"/>
      <c r="P229" s="83"/>
    </row>
    <row r="230" spans="1:16" x14ac:dyDescent="0.2">
      <c r="A230" s="83"/>
      <c r="B230" s="83"/>
      <c r="C230" s="83"/>
      <c r="D230" s="83"/>
      <c r="E230" s="83"/>
      <c r="F230" s="83"/>
      <c r="G230" s="83"/>
      <c r="H230" s="83"/>
      <c r="I230" s="83"/>
      <c r="J230" s="83"/>
      <c r="K230" s="83"/>
      <c r="L230" s="83"/>
      <c r="M230" s="83"/>
      <c r="N230" s="83"/>
      <c r="O230" s="83"/>
      <c r="P230" s="83"/>
    </row>
    <row r="231" spans="1:16" x14ac:dyDescent="0.2">
      <c r="A231" s="83"/>
      <c r="B231" s="83"/>
      <c r="C231" s="83"/>
      <c r="D231" s="83"/>
      <c r="E231" s="83"/>
      <c r="F231" s="83"/>
      <c r="G231" s="83"/>
      <c r="H231" s="83"/>
      <c r="I231" s="83"/>
      <c r="J231" s="83"/>
      <c r="K231" s="83"/>
      <c r="L231" s="83"/>
      <c r="M231" s="83"/>
      <c r="N231" s="83"/>
      <c r="O231" s="83"/>
      <c r="P231" s="83"/>
    </row>
    <row r="232" spans="1:16" x14ac:dyDescent="0.2">
      <c r="A232" s="83"/>
      <c r="B232" s="83"/>
      <c r="C232" s="83"/>
      <c r="D232" s="83"/>
      <c r="E232" s="83"/>
      <c r="F232" s="83"/>
      <c r="G232" s="83"/>
      <c r="H232" s="83"/>
      <c r="I232" s="83"/>
      <c r="J232" s="83"/>
      <c r="K232" s="83"/>
      <c r="L232" s="83"/>
      <c r="M232" s="83"/>
      <c r="N232" s="83"/>
      <c r="O232" s="83"/>
      <c r="P232" s="83"/>
    </row>
    <row r="233" spans="1:16" x14ac:dyDescent="0.2">
      <c r="A233" s="83"/>
      <c r="B233" s="83"/>
      <c r="C233" s="83"/>
      <c r="D233" s="83"/>
      <c r="E233" s="83"/>
      <c r="F233" s="83"/>
      <c r="G233" s="83"/>
      <c r="H233" s="83"/>
      <c r="I233" s="83"/>
      <c r="J233" s="83"/>
      <c r="K233" s="83"/>
      <c r="L233" s="83"/>
      <c r="M233" s="83"/>
      <c r="N233" s="83"/>
      <c r="O233" s="83"/>
      <c r="P233" s="83"/>
    </row>
    <row r="234" spans="1:16" x14ac:dyDescent="0.2">
      <c r="A234" s="83"/>
      <c r="B234" s="83"/>
      <c r="C234" s="83"/>
      <c r="D234" s="83"/>
      <c r="E234" s="83"/>
      <c r="F234" s="83"/>
      <c r="G234" s="83"/>
      <c r="H234" s="83"/>
      <c r="I234" s="83"/>
      <c r="J234" s="83"/>
      <c r="K234" s="83"/>
      <c r="L234" s="83"/>
      <c r="M234" s="83"/>
      <c r="N234" s="83"/>
      <c r="O234" s="83"/>
      <c r="P234" s="83"/>
    </row>
    <row r="235" spans="1:16" x14ac:dyDescent="0.2">
      <c r="A235" s="83"/>
      <c r="B235" s="83"/>
      <c r="C235" s="83"/>
      <c r="D235" s="83"/>
      <c r="E235" s="83"/>
      <c r="F235" s="83"/>
      <c r="G235" s="83"/>
      <c r="H235" s="83"/>
      <c r="I235" s="83"/>
      <c r="J235" s="83"/>
      <c r="K235" s="83"/>
      <c r="L235" s="83"/>
      <c r="M235" s="83"/>
      <c r="N235" s="83"/>
      <c r="O235" s="83"/>
      <c r="P235" s="83"/>
    </row>
    <row r="236" spans="1:16" x14ac:dyDescent="0.2">
      <c r="A236" s="83"/>
      <c r="B236" s="83"/>
      <c r="C236" s="83"/>
      <c r="D236" s="83"/>
      <c r="E236" s="83"/>
      <c r="F236" s="83"/>
      <c r="G236" s="83"/>
      <c r="H236" s="83"/>
      <c r="I236" s="83"/>
      <c r="J236" s="83"/>
      <c r="K236" s="83"/>
      <c r="L236" s="83"/>
      <c r="M236" s="83"/>
      <c r="N236" s="83"/>
      <c r="O236" s="83"/>
      <c r="P236" s="83"/>
    </row>
    <row r="237" spans="1:16" x14ac:dyDescent="0.2">
      <c r="A237" s="83"/>
      <c r="B237" s="83"/>
      <c r="C237" s="83"/>
      <c r="D237" s="83"/>
      <c r="E237" s="83"/>
      <c r="F237" s="83"/>
      <c r="G237" s="83"/>
      <c r="H237" s="83"/>
      <c r="I237" s="83"/>
      <c r="J237" s="83"/>
      <c r="K237" s="83"/>
      <c r="L237" s="83"/>
      <c r="M237" s="83"/>
      <c r="N237" s="83"/>
      <c r="O237" s="83"/>
      <c r="P237" s="83"/>
    </row>
    <row r="238" spans="1:16" x14ac:dyDescent="0.2">
      <c r="A238" s="83"/>
      <c r="B238" s="83"/>
      <c r="C238" s="83"/>
      <c r="D238" s="83"/>
      <c r="E238" s="83"/>
      <c r="F238" s="83"/>
      <c r="G238" s="83"/>
      <c r="H238" s="83"/>
      <c r="I238" s="83"/>
      <c r="J238" s="83"/>
      <c r="K238" s="83"/>
      <c r="L238" s="83"/>
      <c r="M238" s="83"/>
      <c r="N238" s="83"/>
      <c r="O238" s="83"/>
      <c r="P238" s="83"/>
    </row>
    <row r="239" spans="1:16" x14ac:dyDescent="0.2">
      <c r="A239" s="83"/>
      <c r="B239" s="83"/>
      <c r="C239" s="83"/>
      <c r="D239" s="83"/>
      <c r="E239" s="83"/>
      <c r="F239" s="83"/>
      <c r="G239" s="83"/>
      <c r="H239" s="83"/>
      <c r="I239" s="83"/>
      <c r="J239" s="83"/>
      <c r="K239" s="83"/>
      <c r="L239" s="83"/>
      <c r="M239" s="83"/>
      <c r="N239" s="83"/>
      <c r="O239" s="83"/>
      <c r="P239" s="83"/>
    </row>
    <row r="240" spans="1:16" x14ac:dyDescent="0.2">
      <c r="A240" s="83"/>
      <c r="B240" s="83"/>
      <c r="C240" s="83"/>
      <c r="D240" s="83"/>
      <c r="E240" s="83"/>
      <c r="F240" s="83"/>
      <c r="G240" s="83"/>
      <c r="H240" s="83"/>
      <c r="I240" s="83"/>
      <c r="J240" s="83"/>
      <c r="K240" s="83"/>
      <c r="L240" s="83"/>
      <c r="M240" s="83"/>
      <c r="N240" s="83"/>
      <c r="O240" s="83"/>
      <c r="P240" s="83"/>
    </row>
    <row r="241" spans="1:16" x14ac:dyDescent="0.2">
      <c r="A241" s="83"/>
      <c r="B241" s="83"/>
      <c r="C241" s="83"/>
      <c r="D241" s="83"/>
      <c r="E241" s="83"/>
      <c r="F241" s="83"/>
      <c r="G241" s="83"/>
      <c r="H241" s="83"/>
      <c r="I241" s="83"/>
      <c r="J241" s="83"/>
      <c r="K241" s="83"/>
      <c r="L241" s="83"/>
      <c r="M241" s="83"/>
      <c r="N241" s="83"/>
      <c r="O241" s="83"/>
      <c r="P241" s="83"/>
    </row>
    <row r="242" spans="1:16" x14ac:dyDescent="0.2">
      <c r="A242" s="83"/>
      <c r="B242" s="83"/>
      <c r="C242" s="83"/>
      <c r="D242" s="83"/>
      <c r="E242" s="83"/>
      <c r="F242" s="83"/>
      <c r="G242" s="83"/>
      <c r="H242" s="83"/>
      <c r="I242" s="83"/>
      <c r="J242" s="83"/>
      <c r="K242" s="83"/>
      <c r="L242" s="83"/>
      <c r="M242" s="83"/>
      <c r="N242" s="83"/>
      <c r="O242" s="83"/>
      <c r="P242" s="83"/>
    </row>
    <row r="243" spans="1:16" x14ac:dyDescent="0.2">
      <c r="A243" s="83"/>
      <c r="B243" s="83"/>
      <c r="C243" s="83"/>
      <c r="D243" s="83"/>
      <c r="E243" s="83"/>
      <c r="F243" s="83"/>
      <c r="G243" s="83"/>
      <c r="H243" s="83"/>
      <c r="I243" s="83"/>
      <c r="J243" s="83"/>
      <c r="K243" s="83"/>
      <c r="L243" s="83"/>
      <c r="M243" s="83"/>
      <c r="N243" s="83"/>
      <c r="O243" s="83"/>
      <c r="P243" s="83"/>
    </row>
    <row r="244" spans="1:16" x14ac:dyDescent="0.2">
      <c r="A244" s="83"/>
      <c r="B244" s="83"/>
      <c r="C244" s="83"/>
      <c r="D244" s="83"/>
      <c r="E244" s="83"/>
      <c r="F244" s="83"/>
      <c r="G244" s="83"/>
      <c r="H244" s="83"/>
      <c r="I244" s="83"/>
      <c r="J244" s="83"/>
      <c r="K244" s="83"/>
      <c r="L244" s="83"/>
      <c r="M244" s="83"/>
      <c r="N244" s="83"/>
      <c r="O244" s="83"/>
      <c r="P244" s="83"/>
    </row>
    <row r="245" spans="1:16" x14ac:dyDescent="0.2">
      <c r="A245" s="83"/>
      <c r="B245" s="83"/>
      <c r="C245" s="83"/>
      <c r="D245" s="83"/>
      <c r="E245" s="83"/>
      <c r="F245" s="83"/>
      <c r="G245" s="83"/>
      <c r="H245" s="83"/>
      <c r="I245" s="83"/>
      <c r="J245" s="83"/>
      <c r="K245" s="83"/>
      <c r="L245" s="83"/>
      <c r="M245" s="83"/>
      <c r="N245" s="83"/>
      <c r="O245" s="83"/>
      <c r="P245" s="83"/>
    </row>
    <row r="246" spans="1:16" x14ac:dyDescent="0.2">
      <c r="A246" s="83"/>
      <c r="B246" s="83"/>
      <c r="C246" s="83"/>
      <c r="D246" s="83"/>
      <c r="E246" s="83"/>
      <c r="F246" s="83"/>
      <c r="G246" s="83"/>
      <c r="H246" s="83"/>
      <c r="I246" s="83"/>
      <c r="J246" s="83"/>
      <c r="K246" s="83"/>
      <c r="L246" s="83"/>
      <c r="M246" s="83"/>
      <c r="N246" s="83"/>
      <c r="O246" s="83"/>
      <c r="P246" s="83"/>
    </row>
    <row r="247" spans="1:16" x14ac:dyDescent="0.2">
      <c r="A247" s="83"/>
      <c r="B247" s="83"/>
      <c r="C247" s="83"/>
      <c r="D247" s="83"/>
      <c r="E247" s="83"/>
      <c r="F247" s="83"/>
      <c r="G247" s="83"/>
      <c r="H247" s="83"/>
      <c r="I247" s="83"/>
      <c r="J247" s="83"/>
      <c r="K247" s="83"/>
      <c r="L247" s="83"/>
      <c r="M247" s="83"/>
      <c r="N247" s="83"/>
      <c r="O247" s="83"/>
      <c r="P247" s="83"/>
    </row>
    <row r="248" spans="1:16" x14ac:dyDescent="0.2">
      <c r="A248" s="83"/>
      <c r="B248" s="83"/>
      <c r="C248" s="83"/>
      <c r="D248" s="83"/>
      <c r="E248" s="83"/>
      <c r="F248" s="83"/>
      <c r="G248" s="83"/>
      <c r="H248" s="83"/>
      <c r="I248" s="83"/>
      <c r="J248" s="83"/>
      <c r="K248" s="83"/>
      <c r="L248" s="83"/>
      <c r="M248" s="83"/>
      <c r="N248" s="83"/>
      <c r="O248" s="83"/>
      <c r="P248" s="83"/>
    </row>
    <row r="249" spans="1:16" x14ac:dyDescent="0.2">
      <c r="A249" s="83"/>
      <c r="B249" s="83"/>
      <c r="C249" s="83"/>
      <c r="D249" s="83"/>
      <c r="E249" s="83"/>
      <c r="F249" s="83"/>
      <c r="G249" s="83"/>
      <c r="H249" s="83"/>
      <c r="I249" s="83"/>
      <c r="J249" s="83"/>
      <c r="K249" s="83"/>
      <c r="L249" s="83"/>
      <c r="M249" s="83"/>
      <c r="N249" s="83"/>
      <c r="O249" s="83"/>
      <c r="P249" s="83"/>
    </row>
    <row r="250" spans="1:16" x14ac:dyDescent="0.2">
      <c r="A250" s="83"/>
      <c r="B250" s="83"/>
      <c r="C250" s="83"/>
      <c r="D250" s="83"/>
      <c r="E250" s="83"/>
      <c r="F250" s="83"/>
      <c r="G250" s="83"/>
      <c r="H250" s="83"/>
      <c r="I250" s="83"/>
      <c r="J250" s="83"/>
      <c r="K250" s="83"/>
      <c r="L250" s="83"/>
      <c r="M250" s="83"/>
      <c r="N250" s="83"/>
      <c r="O250" s="83"/>
      <c r="P250" s="83"/>
    </row>
    <row r="251" spans="1:16" x14ac:dyDescent="0.2">
      <c r="A251" s="83"/>
      <c r="B251" s="83"/>
      <c r="C251" s="83"/>
      <c r="D251" s="83"/>
      <c r="E251" s="83"/>
      <c r="F251" s="83"/>
      <c r="G251" s="83"/>
      <c r="H251" s="83"/>
      <c r="I251" s="83"/>
      <c r="J251" s="83"/>
      <c r="K251" s="83"/>
      <c r="L251" s="83"/>
      <c r="M251" s="83"/>
      <c r="N251" s="83"/>
      <c r="O251" s="83"/>
      <c r="P251" s="83"/>
    </row>
    <row r="252" spans="1:16" x14ac:dyDescent="0.2">
      <c r="A252" s="83"/>
      <c r="B252" s="83"/>
      <c r="C252" s="83"/>
      <c r="D252" s="83"/>
      <c r="E252" s="83"/>
      <c r="F252" s="83"/>
      <c r="G252" s="83"/>
      <c r="H252" s="83"/>
      <c r="I252" s="83"/>
      <c r="J252" s="83"/>
      <c r="K252" s="83"/>
      <c r="L252" s="83"/>
      <c r="M252" s="83"/>
      <c r="N252" s="83"/>
      <c r="O252" s="83"/>
      <c r="P252" s="83"/>
    </row>
    <row r="253" spans="1:16" x14ac:dyDescent="0.2">
      <c r="A253" s="83"/>
      <c r="B253" s="83"/>
      <c r="C253" s="83"/>
      <c r="D253" s="83"/>
      <c r="E253" s="83"/>
      <c r="F253" s="83"/>
      <c r="G253" s="83"/>
      <c r="H253" s="83"/>
      <c r="I253" s="83"/>
      <c r="J253" s="83"/>
      <c r="K253" s="83"/>
      <c r="L253" s="83"/>
      <c r="M253" s="83"/>
      <c r="N253" s="83"/>
      <c r="O253" s="83"/>
      <c r="P253" s="83"/>
    </row>
    <row r="254" spans="1:16" x14ac:dyDescent="0.2">
      <c r="A254" s="83"/>
      <c r="B254" s="83"/>
      <c r="C254" s="83"/>
      <c r="D254" s="83"/>
      <c r="E254" s="83"/>
      <c r="F254" s="83"/>
      <c r="G254" s="83"/>
      <c r="H254" s="83"/>
      <c r="I254" s="83"/>
      <c r="J254" s="83"/>
      <c r="K254" s="83"/>
      <c r="L254" s="83"/>
      <c r="M254" s="83"/>
      <c r="N254" s="83"/>
      <c r="O254" s="83"/>
      <c r="P254" s="83"/>
    </row>
    <row r="255" spans="1:16" x14ac:dyDescent="0.2">
      <c r="A255" s="83"/>
      <c r="B255" s="83"/>
      <c r="C255" s="83"/>
      <c r="D255" s="83"/>
      <c r="E255" s="83"/>
      <c r="F255" s="83"/>
      <c r="G255" s="83"/>
      <c r="H255" s="83"/>
      <c r="I255" s="83"/>
      <c r="J255" s="83"/>
      <c r="K255" s="83"/>
      <c r="L255" s="83"/>
      <c r="M255" s="83"/>
      <c r="N255" s="83"/>
      <c r="O255" s="83"/>
      <c r="P255" s="83"/>
    </row>
    <row r="256" spans="1:16" x14ac:dyDescent="0.2">
      <c r="A256" s="83"/>
      <c r="B256" s="83"/>
      <c r="C256" s="83"/>
      <c r="D256" s="83"/>
      <c r="E256" s="83"/>
      <c r="F256" s="83"/>
      <c r="G256" s="83"/>
      <c r="H256" s="83"/>
      <c r="I256" s="83"/>
      <c r="J256" s="83"/>
      <c r="K256" s="83"/>
      <c r="L256" s="83"/>
      <c r="M256" s="83"/>
      <c r="N256" s="83"/>
      <c r="O256" s="83"/>
      <c r="P256" s="83"/>
    </row>
    <row r="257" spans="1:16" x14ac:dyDescent="0.2">
      <c r="A257" s="83"/>
      <c r="B257" s="83"/>
      <c r="C257" s="83"/>
      <c r="D257" s="83"/>
      <c r="E257" s="83"/>
      <c r="F257" s="83"/>
      <c r="G257" s="83"/>
      <c r="H257" s="83"/>
      <c r="I257" s="83"/>
      <c r="J257" s="83"/>
      <c r="K257" s="83"/>
      <c r="L257" s="83"/>
      <c r="M257" s="83"/>
      <c r="N257" s="83"/>
      <c r="O257" s="83"/>
      <c r="P257" s="83"/>
    </row>
    <row r="258" spans="1:16" x14ac:dyDescent="0.2">
      <c r="A258" s="83"/>
      <c r="B258" s="83"/>
      <c r="C258" s="83"/>
      <c r="D258" s="83"/>
      <c r="E258" s="83"/>
      <c r="F258" s="83"/>
      <c r="G258" s="83"/>
      <c r="H258" s="83"/>
      <c r="I258" s="83"/>
      <c r="J258" s="83"/>
      <c r="K258" s="83"/>
      <c r="L258" s="83"/>
      <c r="M258" s="83"/>
      <c r="N258" s="83"/>
      <c r="O258" s="83"/>
      <c r="P258" s="83"/>
    </row>
    <row r="259" spans="1:16" x14ac:dyDescent="0.2">
      <c r="A259" s="83"/>
      <c r="B259" s="83"/>
      <c r="C259" s="83"/>
      <c r="D259" s="83"/>
      <c r="E259" s="83"/>
      <c r="F259" s="83"/>
      <c r="G259" s="83"/>
      <c r="H259" s="83"/>
      <c r="I259" s="83"/>
      <c r="J259" s="83"/>
      <c r="K259" s="83"/>
      <c r="L259" s="83"/>
      <c r="M259" s="83"/>
      <c r="N259" s="83"/>
      <c r="O259" s="83"/>
      <c r="P259" s="83"/>
    </row>
    <row r="260" spans="1:16" x14ac:dyDescent="0.2">
      <c r="A260" s="83"/>
      <c r="B260" s="83"/>
      <c r="C260" s="83"/>
      <c r="D260" s="83"/>
      <c r="E260" s="83"/>
      <c r="F260" s="83"/>
      <c r="G260" s="83"/>
      <c r="H260" s="83"/>
      <c r="I260" s="83"/>
      <c r="J260" s="83"/>
      <c r="K260" s="83"/>
      <c r="L260" s="83"/>
      <c r="M260" s="83"/>
      <c r="N260" s="83"/>
      <c r="O260" s="83"/>
      <c r="P260" s="83"/>
    </row>
    <row r="261" spans="1:16" x14ac:dyDescent="0.2">
      <c r="A261" s="83"/>
      <c r="B261" s="83"/>
      <c r="C261" s="83"/>
      <c r="D261" s="83"/>
      <c r="E261" s="83"/>
      <c r="F261" s="83"/>
      <c r="G261" s="83"/>
      <c r="H261" s="83"/>
      <c r="I261" s="83"/>
      <c r="J261" s="83"/>
      <c r="K261" s="83"/>
      <c r="L261" s="83"/>
      <c r="M261" s="83"/>
      <c r="N261" s="83"/>
      <c r="O261" s="83"/>
      <c r="P261" s="83"/>
    </row>
    <row r="262" spans="1:16" x14ac:dyDescent="0.2">
      <c r="A262" s="83"/>
      <c r="B262" s="83"/>
      <c r="C262" s="83"/>
      <c r="D262" s="83"/>
      <c r="E262" s="83"/>
      <c r="F262" s="83"/>
      <c r="G262" s="83"/>
      <c r="H262" s="83"/>
      <c r="I262" s="83"/>
      <c r="J262" s="83"/>
      <c r="K262" s="83"/>
      <c r="L262" s="83"/>
      <c r="M262" s="83"/>
      <c r="N262" s="83"/>
      <c r="O262" s="83"/>
      <c r="P262" s="83"/>
    </row>
    <row r="263" spans="1:16" x14ac:dyDescent="0.2">
      <c r="A263" s="83"/>
      <c r="B263" s="83"/>
      <c r="C263" s="83"/>
      <c r="D263" s="83"/>
      <c r="E263" s="83"/>
      <c r="F263" s="83"/>
      <c r="G263" s="83"/>
      <c r="H263" s="83"/>
      <c r="I263" s="83"/>
      <c r="J263" s="83"/>
      <c r="K263" s="83"/>
      <c r="L263" s="83"/>
      <c r="M263" s="83"/>
      <c r="N263" s="83"/>
      <c r="O263" s="83"/>
      <c r="P263" s="83"/>
    </row>
    <row r="264" spans="1:16" x14ac:dyDescent="0.2">
      <c r="A264" s="83"/>
      <c r="B264" s="83"/>
      <c r="C264" s="83"/>
      <c r="D264" s="83"/>
      <c r="E264" s="83"/>
      <c r="F264" s="83"/>
      <c r="G264" s="83"/>
      <c r="H264" s="83"/>
      <c r="I264" s="83"/>
      <c r="J264" s="83"/>
      <c r="K264" s="83"/>
      <c r="L264" s="83"/>
      <c r="M264" s="83"/>
      <c r="N264" s="83"/>
      <c r="O264" s="83"/>
      <c r="P264" s="83"/>
    </row>
    <row r="265" spans="1:16" x14ac:dyDescent="0.2">
      <c r="A265" s="83"/>
      <c r="B265" s="83"/>
      <c r="C265" s="83"/>
      <c r="D265" s="83"/>
      <c r="E265" s="83"/>
      <c r="F265" s="83"/>
      <c r="G265" s="83"/>
      <c r="H265" s="83"/>
      <c r="I265" s="83"/>
      <c r="J265" s="83"/>
      <c r="K265" s="83"/>
      <c r="L265" s="83"/>
      <c r="M265" s="83"/>
      <c r="N265" s="83"/>
      <c r="O265" s="83"/>
      <c r="P265" s="83"/>
    </row>
    <row r="266" spans="1:16" x14ac:dyDescent="0.2">
      <c r="A266" s="83"/>
      <c r="B266" s="83"/>
      <c r="C266" s="83"/>
      <c r="D266" s="83"/>
      <c r="E266" s="83"/>
      <c r="F266" s="83"/>
      <c r="G266" s="83"/>
      <c r="H266" s="83"/>
      <c r="I266" s="83"/>
      <c r="J266" s="83"/>
      <c r="K266" s="83"/>
      <c r="L266" s="83"/>
      <c r="M266" s="83"/>
      <c r="N266" s="83"/>
      <c r="O266" s="83"/>
      <c r="P266" s="83"/>
    </row>
    <row r="267" spans="1:16" x14ac:dyDescent="0.2">
      <c r="A267" s="83"/>
      <c r="B267" s="83"/>
      <c r="C267" s="83"/>
      <c r="D267" s="83"/>
      <c r="E267" s="83"/>
      <c r="F267" s="83"/>
      <c r="G267" s="83"/>
      <c r="H267" s="83"/>
      <c r="I267" s="83"/>
      <c r="J267" s="83"/>
      <c r="K267" s="83"/>
      <c r="L267" s="83"/>
      <c r="M267" s="83"/>
      <c r="N267" s="83"/>
      <c r="O267" s="83"/>
      <c r="P267" s="83"/>
    </row>
    <row r="268" spans="1:16" x14ac:dyDescent="0.2">
      <c r="A268" s="83"/>
      <c r="B268" s="83"/>
      <c r="C268" s="83"/>
      <c r="D268" s="83"/>
      <c r="E268" s="83"/>
      <c r="F268" s="83"/>
      <c r="G268" s="83"/>
      <c r="H268" s="83"/>
      <c r="I268" s="83"/>
      <c r="J268" s="83"/>
      <c r="K268" s="83"/>
      <c r="L268" s="83"/>
      <c r="M268" s="83"/>
      <c r="N268" s="83"/>
      <c r="O268" s="83"/>
      <c r="P268" s="83"/>
    </row>
    <row r="269" spans="1:16" x14ac:dyDescent="0.2">
      <c r="A269" s="83"/>
      <c r="B269" s="83"/>
      <c r="C269" s="83"/>
      <c r="D269" s="83"/>
      <c r="E269" s="83"/>
      <c r="F269" s="83"/>
      <c r="G269" s="83"/>
      <c r="H269" s="83"/>
      <c r="I269" s="83"/>
      <c r="J269" s="83"/>
      <c r="K269" s="83"/>
      <c r="L269" s="83"/>
      <c r="M269" s="83"/>
      <c r="N269" s="83"/>
      <c r="O269" s="83"/>
      <c r="P269" s="83"/>
    </row>
    <row r="270" spans="1:16" x14ac:dyDescent="0.2">
      <c r="A270" s="83"/>
      <c r="B270" s="83"/>
      <c r="C270" s="83"/>
      <c r="D270" s="83"/>
      <c r="E270" s="83"/>
      <c r="F270" s="83"/>
      <c r="G270" s="83"/>
      <c r="H270" s="83"/>
      <c r="I270" s="83"/>
      <c r="J270" s="83"/>
      <c r="K270" s="83"/>
      <c r="L270" s="83"/>
      <c r="M270" s="83"/>
      <c r="N270" s="83"/>
      <c r="O270" s="83"/>
      <c r="P270" s="83"/>
    </row>
    <row r="271" spans="1:16" x14ac:dyDescent="0.2">
      <c r="A271" s="83"/>
      <c r="B271" s="83"/>
      <c r="C271" s="83"/>
      <c r="D271" s="83"/>
      <c r="E271" s="83"/>
      <c r="F271" s="83"/>
      <c r="G271" s="83"/>
      <c r="H271" s="83"/>
      <c r="I271" s="83"/>
      <c r="J271" s="83"/>
      <c r="K271" s="83"/>
      <c r="L271" s="83"/>
      <c r="M271" s="83"/>
      <c r="N271" s="83"/>
      <c r="O271" s="83"/>
      <c r="P271" s="83"/>
    </row>
    <row r="272" spans="1:16" x14ac:dyDescent="0.2">
      <c r="A272" s="83"/>
      <c r="B272" s="83"/>
      <c r="C272" s="83"/>
      <c r="D272" s="83"/>
      <c r="E272" s="83"/>
      <c r="F272" s="83"/>
      <c r="G272" s="83"/>
      <c r="H272" s="83"/>
      <c r="I272" s="83"/>
      <c r="J272" s="83"/>
      <c r="K272" s="83"/>
      <c r="L272" s="83"/>
      <c r="M272" s="83"/>
      <c r="N272" s="83"/>
      <c r="O272" s="83"/>
      <c r="P272" s="83"/>
    </row>
    <row r="273" spans="1:16" x14ac:dyDescent="0.2">
      <c r="A273" s="83"/>
      <c r="B273" s="83"/>
      <c r="C273" s="83"/>
      <c r="D273" s="83"/>
      <c r="E273" s="83"/>
      <c r="F273" s="83"/>
      <c r="G273" s="83"/>
      <c r="H273" s="83"/>
      <c r="I273" s="83"/>
      <c r="J273" s="83"/>
      <c r="K273" s="83"/>
      <c r="L273" s="83"/>
      <c r="M273" s="83"/>
      <c r="N273" s="83"/>
      <c r="O273" s="83"/>
      <c r="P273" s="83"/>
    </row>
    <row r="274" spans="1:16" x14ac:dyDescent="0.2">
      <c r="A274" s="83"/>
      <c r="B274" s="83"/>
      <c r="C274" s="83"/>
      <c r="D274" s="83"/>
      <c r="E274" s="83"/>
      <c r="F274" s="83"/>
      <c r="G274" s="83"/>
      <c r="H274" s="83"/>
      <c r="I274" s="83"/>
      <c r="J274" s="83"/>
      <c r="K274" s="83"/>
      <c r="L274" s="83"/>
      <c r="M274" s="83"/>
      <c r="N274" s="83"/>
      <c r="O274" s="83"/>
      <c r="P274" s="83"/>
    </row>
    <row r="275" spans="1:16" x14ac:dyDescent="0.2">
      <c r="A275" s="83"/>
      <c r="B275" s="83"/>
      <c r="C275" s="83"/>
      <c r="D275" s="83"/>
      <c r="E275" s="83"/>
      <c r="F275" s="83"/>
      <c r="G275" s="83"/>
      <c r="H275" s="83"/>
      <c r="I275" s="83"/>
      <c r="J275" s="83"/>
      <c r="K275" s="83"/>
      <c r="L275" s="83"/>
      <c r="M275" s="83"/>
      <c r="N275" s="83"/>
      <c r="O275" s="83"/>
      <c r="P275" s="83"/>
    </row>
    <row r="276" spans="1:16" x14ac:dyDescent="0.2">
      <c r="A276" s="83"/>
      <c r="B276" s="83"/>
      <c r="C276" s="83"/>
      <c r="D276" s="83"/>
      <c r="E276" s="83"/>
      <c r="F276" s="83"/>
      <c r="G276" s="83"/>
      <c r="H276" s="83"/>
      <c r="I276" s="83"/>
      <c r="J276" s="83"/>
      <c r="K276" s="83"/>
      <c r="L276" s="83"/>
      <c r="M276" s="83"/>
      <c r="N276" s="83"/>
      <c r="O276" s="83"/>
      <c r="P276" s="83"/>
    </row>
    <row r="277" spans="1:16" x14ac:dyDescent="0.2">
      <c r="A277" s="83"/>
      <c r="B277" s="83"/>
      <c r="C277" s="83"/>
      <c r="D277" s="83"/>
      <c r="E277" s="83"/>
      <c r="F277" s="83"/>
      <c r="G277" s="83"/>
      <c r="H277" s="83"/>
      <c r="I277" s="83"/>
      <c r="J277" s="83"/>
      <c r="K277" s="83"/>
      <c r="L277" s="83"/>
      <c r="M277" s="83"/>
      <c r="N277" s="83"/>
      <c r="O277" s="83"/>
      <c r="P277" s="83"/>
    </row>
    <row r="278" spans="1:16" x14ac:dyDescent="0.2">
      <c r="A278" s="83"/>
      <c r="B278" s="83"/>
      <c r="C278" s="83"/>
      <c r="D278" s="83"/>
      <c r="E278" s="83"/>
      <c r="F278" s="83"/>
      <c r="G278" s="83"/>
      <c r="H278" s="83"/>
      <c r="I278" s="83"/>
      <c r="J278" s="83"/>
      <c r="K278" s="83"/>
      <c r="L278" s="83"/>
      <c r="M278" s="83"/>
      <c r="N278" s="83"/>
      <c r="O278" s="83"/>
      <c r="P278" s="83"/>
    </row>
    <row r="279" spans="1:16" x14ac:dyDescent="0.2">
      <c r="A279" s="83"/>
      <c r="B279" s="83"/>
      <c r="C279" s="83"/>
      <c r="D279" s="83"/>
      <c r="E279" s="83"/>
      <c r="F279" s="83"/>
      <c r="G279" s="83"/>
      <c r="H279" s="83"/>
      <c r="I279" s="83"/>
      <c r="J279" s="83"/>
      <c r="K279" s="83"/>
      <c r="L279" s="83"/>
      <c r="M279" s="83"/>
      <c r="N279" s="83"/>
      <c r="O279" s="83"/>
      <c r="P279" s="83"/>
    </row>
    <row r="280" spans="1:16" x14ac:dyDescent="0.2">
      <c r="A280" s="83"/>
      <c r="B280" s="83"/>
      <c r="C280" s="83"/>
      <c r="D280" s="83"/>
      <c r="E280" s="83"/>
      <c r="F280" s="83"/>
      <c r="G280" s="83"/>
      <c r="H280" s="83"/>
      <c r="I280" s="83"/>
      <c r="J280" s="83"/>
      <c r="K280" s="83"/>
      <c r="L280" s="83"/>
      <c r="M280" s="83"/>
      <c r="N280" s="83"/>
      <c r="O280" s="83"/>
      <c r="P280" s="83"/>
    </row>
    <row r="281" spans="1:16" x14ac:dyDescent="0.2">
      <c r="A281" s="83"/>
      <c r="B281" s="83"/>
      <c r="C281" s="83"/>
      <c r="D281" s="83"/>
      <c r="E281" s="83"/>
      <c r="F281" s="83"/>
      <c r="G281" s="83"/>
      <c r="H281" s="83"/>
      <c r="I281" s="83"/>
      <c r="J281" s="83"/>
      <c r="K281" s="83"/>
      <c r="L281" s="83"/>
      <c r="M281" s="83"/>
      <c r="N281" s="83"/>
      <c r="O281" s="83"/>
      <c r="P281" s="83"/>
    </row>
    <row r="282" spans="1:16" x14ac:dyDescent="0.2">
      <c r="A282" s="83"/>
      <c r="B282" s="83"/>
      <c r="C282" s="83"/>
      <c r="D282" s="83"/>
      <c r="E282" s="83"/>
      <c r="F282" s="83"/>
      <c r="G282" s="83"/>
      <c r="H282" s="83"/>
      <c r="I282" s="83"/>
      <c r="J282" s="83"/>
      <c r="K282" s="83"/>
      <c r="L282" s="83"/>
      <c r="M282" s="83"/>
      <c r="N282" s="83"/>
      <c r="O282" s="83"/>
      <c r="P282" s="83"/>
    </row>
    <row r="283" spans="1:16" x14ac:dyDescent="0.2">
      <c r="A283" s="83"/>
      <c r="B283" s="83"/>
      <c r="C283" s="83"/>
      <c r="D283" s="83"/>
      <c r="E283" s="83"/>
      <c r="F283" s="83"/>
      <c r="G283" s="83"/>
      <c r="H283" s="83"/>
      <c r="I283" s="83"/>
      <c r="J283" s="83"/>
      <c r="K283" s="83"/>
      <c r="L283" s="83"/>
      <c r="M283" s="83"/>
      <c r="N283" s="83"/>
      <c r="O283" s="83"/>
      <c r="P283" s="83"/>
    </row>
    <row r="284" spans="1:16" x14ac:dyDescent="0.2">
      <c r="A284" s="83"/>
      <c r="B284" s="83"/>
      <c r="C284" s="83"/>
      <c r="D284" s="83"/>
      <c r="E284" s="83"/>
      <c r="F284" s="83"/>
      <c r="G284" s="83"/>
      <c r="H284" s="83"/>
      <c r="I284" s="83"/>
      <c r="J284" s="83"/>
      <c r="K284" s="83"/>
      <c r="L284" s="83"/>
      <c r="M284" s="83"/>
      <c r="N284" s="83"/>
      <c r="O284" s="83"/>
      <c r="P284" s="83"/>
    </row>
    <row r="285" spans="1:16" x14ac:dyDescent="0.2">
      <c r="A285" s="83"/>
      <c r="B285" s="83"/>
      <c r="C285" s="83"/>
      <c r="D285" s="83"/>
      <c r="E285" s="83"/>
      <c r="F285" s="83"/>
      <c r="G285" s="83"/>
      <c r="H285" s="83"/>
      <c r="I285" s="83"/>
      <c r="J285" s="83"/>
      <c r="K285" s="83"/>
      <c r="L285" s="83"/>
      <c r="M285" s="83"/>
      <c r="N285" s="83"/>
      <c r="O285" s="83"/>
      <c r="P285" s="83"/>
    </row>
    <row r="286" spans="1:16" x14ac:dyDescent="0.2">
      <c r="A286" s="83"/>
      <c r="B286" s="83"/>
      <c r="C286" s="83"/>
      <c r="D286" s="83"/>
      <c r="E286" s="83"/>
      <c r="F286" s="83"/>
      <c r="G286" s="83"/>
      <c r="H286" s="83"/>
      <c r="I286" s="83"/>
      <c r="J286" s="83"/>
      <c r="K286" s="83"/>
      <c r="L286" s="83"/>
      <c r="M286" s="83"/>
      <c r="N286" s="83"/>
      <c r="O286" s="83"/>
      <c r="P286" s="83"/>
    </row>
    <row r="287" spans="1:16" x14ac:dyDescent="0.2">
      <c r="A287" s="83"/>
      <c r="B287" s="83"/>
      <c r="C287" s="83"/>
      <c r="D287" s="83"/>
      <c r="E287" s="83"/>
      <c r="F287" s="83"/>
      <c r="G287" s="83"/>
      <c r="H287" s="83"/>
      <c r="I287" s="83"/>
      <c r="J287" s="83"/>
      <c r="K287" s="83"/>
      <c r="L287" s="83"/>
      <c r="M287" s="83"/>
      <c r="N287" s="83"/>
      <c r="O287" s="83"/>
      <c r="P287" s="83"/>
    </row>
    <row r="288" spans="1:16" x14ac:dyDescent="0.2">
      <c r="A288" s="83"/>
      <c r="B288" s="83"/>
      <c r="C288" s="83"/>
      <c r="D288" s="83"/>
      <c r="E288" s="83"/>
      <c r="F288" s="83"/>
      <c r="G288" s="83"/>
      <c r="H288" s="83"/>
      <c r="I288" s="83"/>
      <c r="J288" s="83"/>
      <c r="K288" s="83"/>
      <c r="L288" s="83"/>
      <c r="M288" s="83"/>
      <c r="N288" s="83"/>
      <c r="O288" s="83"/>
      <c r="P288" s="83"/>
    </row>
    <row r="289" spans="1:16" x14ac:dyDescent="0.2">
      <c r="A289" s="83"/>
      <c r="B289" s="83"/>
      <c r="C289" s="83"/>
      <c r="D289" s="83"/>
      <c r="E289" s="83"/>
      <c r="F289" s="83"/>
      <c r="G289" s="83"/>
      <c r="H289" s="83"/>
      <c r="I289" s="83"/>
      <c r="J289" s="83"/>
      <c r="K289" s="83"/>
      <c r="L289" s="83"/>
      <c r="M289" s="83"/>
      <c r="N289" s="83"/>
      <c r="O289" s="83"/>
      <c r="P289" s="83"/>
    </row>
    <row r="290" spans="1:16" x14ac:dyDescent="0.2">
      <c r="A290" s="83"/>
      <c r="B290" s="83"/>
      <c r="C290" s="83"/>
      <c r="D290" s="83"/>
      <c r="E290" s="83"/>
      <c r="F290" s="83"/>
      <c r="G290" s="83"/>
      <c r="H290" s="83"/>
      <c r="I290" s="83"/>
      <c r="J290" s="83"/>
      <c r="K290" s="83"/>
      <c r="L290" s="83"/>
      <c r="M290" s="83"/>
      <c r="N290" s="83"/>
      <c r="O290" s="83"/>
      <c r="P290" s="83"/>
    </row>
    <row r="291" spans="1:16" x14ac:dyDescent="0.2">
      <c r="A291" s="83"/>
      <c r="B291" s="83"/>
      <c r="C291" s="83"/>
      <c r="D291" s="83"/>
      <c r="E291" s="83"/>
      <c r="F291" s="83"/>
      <c r="G291" s="83"/>
      <c r="H291" s="83"/>
      <c r="I291" s="83"/>
      <c r="J291" s="83"/>
      <c r="K291" s="83"/>
      <c r="L291" s="83"/>
      <c r="M291" s="83"/>
      <c r="N291" s="83"/>
      <c r="O291" s="83"/>
      <c r="P291" s="83"/>
    </row>
    <row r="292" spans="1:16" x14ac:dyDescent="0.2">
      <c r="A292" s="83"/>
      <c r="B292" s="83"/>
      <c r="C292" s="83"/>
      <c r="D292" s="83"/>
      <c r="E292" s="83"/>
      <c r="F292" s="83"/>
      <c r="G292" s="83"/>
      <c r="H292" s="83"/>
      <c r="I292" s="83"/>
      <c r="J292" s="83"/>
      <c r="K292" s="83"/>
      <c r="L292" s="83"/>
      <c r="M292" s="83"/>
      <c r="N292" s="83"/>
      <c r="O292" s="83"/>
      <c r="P292" s="83"/>
    </row>
    <row r="293" spans="1:16" x14ac:dyDescent="0.2">
      <c r="A293" s="83"/>
      <c r="B293" s="83"/>
      <c r="C293" s="83"/>
      <c r="D293" s="83"/>
      <c r="E293" s="83"/>
      <c r="F293" s="83"/>
      <c r="G293" s="83"/>
      <c r="H293" s="83"/>
      <c r="I293" s="83"/>
      <c r="J293" s="83"/>
      <c r="K293" s="83"/>
      <c r="L293" s="83"/>
      <c r="M293" s="83"/>
      <c r="N293" s="83"/>
      <c r="O293" s="83"/>
      <c r="P293" s="83"/>
    </row>
    <row r="294" spans="1:16" x14ac:dyDescent="0.2">
      <c r="A294" s="83"/>
      <c r="B294" s="83"/>
      <c r="C294" s="83"/>
      <c r="D294" s="83"/>
      <c r="E294" s="83"/>
      <c r="F294" s="83"/>
      <c r="G294" s="83"/>
      <c r="H294" s="83"/>
      <c r="I294" s="83"/>
      <c r="J294" s="83"/>
      <c r="K294" s="83"/>
      <c r="L294" s="83"/>
      <c r="M294" s="83"/>
      <c r="N294" s="83"/>
      <c r="O294" s="83"/>
      <c r="P294" s="83"/>
    </row>
    <row r="295" spans="1:16" x14ac:dyDescent="0.2">
      <c r="A295" s="83"/>
      <c r="B295" s="83"/>
      <c r="C295" s="83"/>
      <c r="D295" s="83"/>
      <c r="E295" s="83"/>
      <c r="F295" s="83"/>
      <c r="G295" s="83"/>
      <c r="H295" s="83"/>
      <c r="I295" s="83"/>
      <c r="J295" s="83"/>
      <c r="K295" s="83"/>
      <c r="L295" s="83"/>
      <c r="M295" s="83"/>
      <c r="N295" s="83"/>
      <c r="O295" s="83"/>
      <c r="P295" s="83"/>
    </row>
    <row r="296" spans="1:16" x14ac:dyDescent="0.2">
      <c r="A296" s="83"/>
      <c r="B296" s="83"/>
      <c r="C296" s="83"/>
      <c r="D296" s="83"/>
      <c r="E296" s="83"/>
      <c r="F296" s="83"/>
      <c r="G296" s="83"/>
      <c r="H296" s="83"/>
      <c r="I296" s="83"/>
      <c r="J296" s="83"/>
      <c r="K296" s="83"/>
      <c r="L296" s="83"/>
      <c r="M296" s="83"/>
      <c r="N296" s="83"/>
      <c r="O296" s="83"/>
      <c r="P296" s="83"/>
    </row>
    <row r="297" spans="1:16" x14ac:dyDescent="0.2">
      <c r="A297" s="83"/>
      <c r="B297" s="83"/>
      <c r="C297" s="83"/>
      <c r="D297" s="83"/>
      <c r="E297" s="83"/>
      <c r="F297" s="83"/>
      <c r="G297" s="83"/>
      <c r="H297" s="83"/>
      <c r="I297" s="83"/>
      <c r="J297" s="83"/>
      <c r="K297" s="83"/>
      <c r="L297" s="83"/>
      <c r="M297" s="83"/>
      <c r="N297" s="83"/>
      <c r="O297" s="83"/>
      <c r="P297" s="83"/>
    </row>
    <row r="298" spans="1:16" x14ac:dyDescent="0.2">
      <c r="A298" s="83"/>
      <c r="B298" s="83"/>
      <c r="C298" s="83"/>
      <c r="D298" s="83"/>
      <c r="E298" s="83"/>
      <c r="F298" s="83"/>
      <c r="G298" s="83"/>
      <c r="H298" s="83"/>
      <c r="I298" s="83"/>
      <c r="J298" s="83"/>
      <c r="K298" s="83"/>
      <c r="L298" s="83"/>
      <c r="M298" s="83"/>
      <c r="N298" s="83"/>
      <c r="O298" s="83"/>
      <c r="P298" s="83"/>
    </row>
    <row r="299" spans="1:16" x14ac:dyDescent="0.2">
      <c r="A299" s="83"/>
      <c r="B299" s="83"/>
      <c r="C299" s="83"/>
      <c r="D299" s="83"/>
      <c r="E299" s="83"/>
      <c r="F299" s="83"/>
      <c r="G299" s="83"/>
      <c r="H299" s="83"/>
      <c r="I299" s="83"/>
      <c r="J299" s="83"/>
      <c r="K299" s="83"/>
      <c r="L299" s="83"/>
      <c r="M299" s="83"/>
      <c r="N299" s="83"/>
      <c r="O299" s="83"/>
      <c r="P299" s="83"/>
    </row>
    <row r="300" spans="1:16" x14ac:dyDescent="0.2">
      <c r="A300" s="83"/>
      <c r="B300" s="83"/>
      <c r="C300" s="83"/>
      <c r="D300" s="83"/>
      <c r="E300" s="83"/>
      <c r="F300" s="83"/>
      <c r="G300" s="83"/>
      <c r="H300" s="83"/>
      <c r="I300" s="83"/>
      <c r="J300" s="83"/>
      <c r="K300" s="83"/>
      <c r="L300" s="83"/>
      <c r="M300" s="83"/>
      <c r="N300" s="83"/>
      <c r="O300" s="83"/>
      <c r="P300" s="83"/>
    </row>
    <row r="301" spans="1:16" x14ac:dyDescent="0.2">
      <c r="A301" s="83"/>
      <c r="B301" s="83"/>
      <c r="C301" s="83"/>
      <c r="D301" s="83"/>
      <c r="E301" s="83"/>
      <c r="F301" s="83"/>
      <c r="G301" s="83"/>
      <c r="H301" s="83"/>
      <c r="I301" s="83"/>
      <c r="J301" s="83"/>
      <c r="K301" s="83"/>
      <c r="L301" s="83"/>
      <c r="M301" s="83"/>
      <c r="N301" s="83"/>
      <c r="O301" s="83"/>
      <c r="P301" s="83"/>
    </row>
    <row r="302" spans="1:16" x14ac:dyDescent="0.2">
      <c r="A302" s="83"/>
      <c r="B302" s="83"/>
      <c r="C302" s="83"/>
      <c r="D302" s="83"/>
      <c r="E302" s="83"/>
      <c r="F302" s="83"/>
      <c r="G302" s="83"/>
      <c r="H302" s="83"/>
      <c r="I302" s="83"/>
      <c r="J302" s="83"/>
      <c r="K302" s="83"/>
      <c r="L302" s="83"/>
      <c r="M302" s="83"/>
      <c r="N302" s="83"/>
      <c r="O302" s="83"/>
      <c r="P302" s="83"/>
    </row>
    <row r="303" spans="1:16" x14ac:dyDescent="0.2">
      <c r="A303" s="83"/>
      <c r="B303" s="83"/>
      <c r="C303" s="83"/>
      <c r="D303" s="83"/>
      <c r="E303" s="83"/>
      <c r="F303" s="83"/>
      <c r="G303" s="83"/>
      <c r="H303" s="83"/>
      <c r="I303" s="83"/>
      <c r="J303" s="83"/>
      <c r="K303" s="83"/>
      <c r="L303" s="83"/>
      <c r="M303" s="83"/>
      <c r="N303" s="83"/>
      <c r="O303" s="83"/>
      <c r="P303" s="83"/>
    </row>
    <row r="304" spans="1:16" x14ac:dyDescent="0.2">
      <c r="A304" s="83"/>
      <c r="B304" s="83"/>
      <c r="C304" s="83"/>
      <c r="D304" s="83"/>
      <c r="E304" s="83"/>
      <c r="F304" s="83"/>
      <c r="G304" s="83"/>
      <c r="H304" s="83"/>
      <c r="I304" s="83"/>
      <c r="J304" s="83"/>
      <c r="K304" s="83"/>
      <c r="L304" s="83"/>
      <c r="M304" s="83"/>
      <c r="N304" s="83"/>
      <c r="O304" s="83"/>
      <c r="P304" s="83"/>
    </row>
    <row r="305" spans="1:16" x14ac:dyDescent="0.2">
      <c r="A305" s="83"/>
      <c r="B305" s="83"/>
      <c r="C305" s="83"/>
      <c r="D305" s="83"/>
      <c r="E305" s="83"/>
      <c r="F305" s="83"/>
      <c r="G305" s="83"/>
      <c r="H305" s="83"/>
      <c r="I305" s="83"/>
      <c r="J305" s="83"/>
      <c r="K305" s="83"/>
      <c r="L305" s="83"/>
      <c r="M305" s="83"/>
      <c r="N305" s="83"/>
      <c r="O305" s="83"/>
      <c r="P305" s="83"/>
    </row>
    <row r="306" spans="1:16" x14ac:dyDescent="0.2">
      <c r="A306" s="83"/>
      <c r="B306" s="83"/>
      <c r="C306" s="83"/>
      <c r="D306" s="83"/>
      <c r="E306" s="83"/>
      <c r="F306" s="83"/>
      <c r="G306" s="83"/>
      <c r="H306" s="83"/>
      <c r="I306" s="83"/>
      <c r="J306" s="83"/>
      <c r="K306" s="83"/>
      <c r="L306" s="83"/>
      <c r="M306" s="83"/>
      <c r="N306" s="83"/>
      <c r="O306" s="83"/>
      <c r="P306" s="83"/>
    </row>
    <row r="307" spans="1:16" x14ac:dyDescent="0.2">
      <c r="A307" s="83"/>
      <c r="B307" s="83"/>
      <c r="C307" s="83"/>
      <c r="D307" s="83"/>
      <c r="E307" s="83"/>
      <c r="F307" s="83"/>
      <c r="G307" s="83"/>
      <c r="H307" s="83"/>
      <c r="I307" s="83"/>
      <c r="J307" s="83"/>
      <c r="K307" s="83"/>
      <c r="L307" s="83"/>
      <c r="M307" s="83"/>
      <c r="N307" s="83"/>
      <c r="O307" s="83"/>
      <c r="P307" s="83"/>
    </row>
    <row r="308" spans="1:16" x14ac:dyDescent="0.2">
      <c r="A308" s="83"/>
      <c r="B308" s="83"/>
      <c r="C308" s="83"/>
      <c r="D308" s="83"/>
      <c r="E308" s="83"/>
      <c r="F308" s="83"/>
      <c r="G308" s="83"/>
      <c r="H308" s="83"/>
      <c r="I308" s="83"/>
      <c r="J308" s="83"/>
      <c r="K308" s="83"/>
      <c r="L308" s="83"/>
      <c r="M308" s="83"/>
      <c r="N308" s="83"/>
      <c r="O308" s="83"/>
      <c r="P308" s="83"/>
    </row>
    <row r="309" spans="1:16" x14ac:dyDescent="0.2">
      <c r="A309" s="83"/>
      <c r="B309" s="83"/>
      <c r="C309" s="83"/>
      <c r="D309" s="83"/>
      <c r="E309" s="83"/>
      <c r="F309" s="83"/>
      <c r="G309" s="83"/>
      <c r="H309" s="83"/>
      <c r="I309" s="83"/>
      <c r="J309" s="83"/>
      <c r="K309" s="83"/>
      <c r="L309" s="83"/>
      <c r="M309" s="83"/>
      <c r="N309" s="83"/>
      <c r="O309" s="83"/>
      <c r="P309" s="83"/>
    </row>
    <row r="310" spans="1:16" x14ac:dyDescent="0.2">
      <c r="A310" s="83"/>
      <c r="B310" s="83"/>
      <c r="C310" s="83"/>
      <c r="D310" s="83"/>
      <c r="E310" s="83"/>
      <c r="F310" s="83"/>
      <c r="G310" s="83"/>
      <c r="H310" s="83"/>
      <c r="I310" s="83"/>
      <c r="J310" s="83"/>
      <c r="K310" s="83"/>
      <c r="L310" s="83"/>
      <c r="M310" s="83"/>
      <c r="N310" s="83"/>
      <c r="O310" s="83"/>
      <c r="P310" s="83"/>
    </row>
    <row r="311" spans="1:16" x14ac:dyDescent="0.2">
      <c r="A311" s="83"/>
      <c r="B311" s="83"/>
      <c r="C311" s="83"/>
      <c r="D311" s="83"/>
      <c r="E311" s="83"/>
      <c r="F311" s="83"/>
      <c r="G311" s="83"/>
      <c r="H311" s="83"/>
      <c r="I311" s="83"/>
      <c r="J311" s="83"/>
      <c r="K311" s="83"/>
      <c r="L311" s="83"/>
      <c r="M311" s="83"/>
      <c r="N311" s="83"/>
      <c r="O311" s="83"/>
      <c r="P311" s="83"/>
    </row>
    <row r="312" spans="1:16" x14ac:dyDescent="0.2">
      <c r="A312" s="83"/>
      <c r="B312" s="83"/>
      <c r="C312" s="83"/>
      <c r="D312" s="83"/>
      <c r="E312" s="83"/>
      <c r="F312" s="83"/>
      <c r="G312" s="83"/>
      <c r="H312" s="83"/>
      <c r="I312" s="83"/>
      <c r="J312" s="83"/>
      <c r="K312" s="83"/>
      <c r="L312" s="83"/>
      <c r="M312" s="83"/>
      <c r="N312" s="83"/>
      <c r="O312" s="83"/>
      <c r="P312" s="83"/>
    </row>
    <row r="313" spans="1:16" x14ac:dyDescent="0.2">
      <c r="A313" s="83"/>
      <c r="B313" s="83"/>
      <c r="C313" s="83"/>
      <c r="D313" s="83"/>
      <c r="E313" s="83"/>
      <c r="F313" s="83"/>
      <c r="G313" s="83"/>
      <c r="H313" s="83"/>
      <c r="I313" s="83"/>
      <c r="J313" s="83"/>
      <c r="K313" s="83"/>
      <c r="L313" s="83"/>
      <c r="M313" s="83"/>
      <c r="N313" s="83"/>
      <c r="O313" s="83"/>
      <c r="P313" s="83"/>
    </row>
    <row r="314" spans="1:16" x14ac:dyDescent="0.2">
      <c r="A314" s="83"/>
      <c r="B314" s="83"/>
      <c r="C314" s="83"/>
      <c r="D314" s="83"/>
      <c r="E314" s="83"/>
      <c r="F314" s="83"/>
      <c r="G314" s="83"/>
      <c r="H314" s="83"/>
      <c r="I314" s="83"/>
      <c r="J314" s="83"/>
      <c r="K314" s="83"/>
      <c r="L314" s="83"/>
      <c r="M314" s="83"/>
      <c r="N314" s="83"/>
      <c r="O314" s="83"/>
      <c r="P314" s="83"/>
    </row>
    <row r="315" spans="1:16" x14ac:dyDescent="0.2">
      <c r="A315" s="83"/>
      <c r="B315" s="83"/>
      <c r="C315" s="83"/>
      <c r="D315" s="83"/>
      <c r="E315" s="83"/>
      <c r="F315" s="83"/>
      <c r="G315" s="83"/>
      <c r="H315" s="83"/>
      <c r="I315" s="83"/>
      <c r="J315" s="83"/>
      <c r="K315" s="83"/>
      <c r="L315" s="83"/>
      <c r="M315" s="83"/>
      <c r="N315" s="83"/>
      <c r="O315" s="83"/>
      <c r="P315" s="83"/>
    </row>
    <row r="316" spans="1:16" x14ac:dyDescent="0.2">
      <c r="A316" s="83"/>
      <c r="B316" s="83"/>
      <c r="C316" s="83"/>
      <c r="D316" s="83"/>
      <c r="E316" s="83"/>
      <c r="F316" s="83"/>
      <c r="G316" s="83"/>
      <c r="H316" s="83"/>
      <c r="I316" s="83"/>
      <c r="J316" s="83"/>
      <c r="K316" s="83"/>
      <c r="L316" s="83"/>
      <c r="M316" s="83"/>
      <c r="N316" s="83"/>
      <c r="O316" s="83"/>
      <c r="P316" s="83"/>
    </row>
    <row r="317" spans="1:16" x14ac:dyDescent="0.2">
      <c r="A317" s="83"/>
      <c r="B317" s="83"/>
      <c r="C317" s="83"/>
      <c r="D317" s="83"/>
      <c r="E317" s="83"/>
      <c r="F317" s="83"/>
      <c r="G317" s="83"/>
      <c r="H317" s="83"/>
      <c r="I317" s="83"/>
      <c r="J317" s="83"/>
      <c r="K317" s="83"/>
      <c r="L317" s="83"/>
      <c r="M317" s="83"/>
      <c r="N317" s="83"/>
      <c r="O317" s="83"/>
      <c r="P317" s="83"/>
    </row>
    <row r="318" spans="1:16" x14ac:dyDescent="0.2">
      <c r="A318" s="83"/>
      <c r="B318" s="83"/>
      <c r="C318" s="83"/>
      <c r="D318" s="83"/>
      <c r="E318" s="83"/>
      <c r="F318" s="83"/>
      <c r="G318" s="83"/>
      <c r="H318" s="83"/>
      <c r="I318" s="83"/>
      <c r="J318" s="83"/>
      <c r="K318" s="83"/>
      <c r="L318" s="83"/>
      <c r="M318" s="83"/>
      <c r="N318" s="83"/>
      <c r="O318" s="83"/>
      <c r="P318" s="83"/>
    </row>
    <row r="319" spans="1:16" x14ac:dyDescent="0.2">
      <c r="A319" s="83"/>
      <c r="B319" s="83"/>
      <c r="C319" s="83"/>
      <c r="D319" s="83"/>
      <c r="E319" s="83"/>
      <c r="F319" s="83"/>
      <c r="G319" s="83"/>
      <c r="H319" s="83"/>
      <c r="I319" s="83"/>
      <c r="J319" s="83"/>
      <c r="K319" s="83"/>
      <c r="L319" s="83"/>
      <c r="M319" s="83"/>
      <c r="N319" s="83"/>
      <c r="O319" s="83"/>
      <c r="P319" s="83"/>
    </row>
    <row r="320" spans="1:16" x14ac:dyDescent="0.2">
      <c r="A320" s="83"/>
      <c r="B320" s="83"/>
      <c r="C320" s="83"/>
      <c r="D320" s="83"/>
      <c r="E320" s="83"/>
      <c r="F320" s="83"/>
      <c r="G320" s="83"/>
      <c r="H320" s="83"/>
      <c r="I320" s="83"/>
      <c r="J320" s="83"/>
      <c r="K320" s="83"/>
      <c r="L320" s="83"/>
      <c r="M320" s="83"/>
      <c r="N320" s="83"/>
      <c r="O320" s="83"/>
      <c r="P320" s="83"/>
    </row>
    <row r="321" spans="1:16" x14ac:dyDescent="0.2">
      <c r="A321" s="83"/>
      <c r="B321" s="83"/>
      <c r="C321" s="83"/>
      <c r="D321" s="83"/>
      <c r="E321" s="83"/>
      <c r="F321" s="83"/>
      <c r="G321" s="83"/>
      <c r="H321" s="83"/>
      <c r="I321" s="83"/>
      <c r="J321" s="83"/>
      <c r="K321" s="83"/>
      <c r="L321" s="83"/>
      <c r="M321" s="83"/>
      <c r="N321" s="83"/>
      <c r="O321" s="83"/>
      <c r="P321" s="83"/>
    </row>
    <row r="322" spans="1:16" x14ac:dyDescent="0.2">
      <c r="A322" s="83"/>
      <c r="B322" s="83"/>
      <c r="C322" s="83"/>
      <c r="D322" s="83"/>
      <c r="E322" s="83"/>
      <c r="F322" s="83"/>
      <c r="G322" s="83"/>
      <c r="H322" s="83"/>
      <c r="I322" s="83"/>
      <c r="J322" s="83"/>
      <c r="K322" s="83"/>
      <c r="L322" s="83"/>
      <c r="M322" s="83"/>
      <c r="N322" s="83"/>
      <c r="O322" s="83"/>
      <c r="P322" s="83"/>
    </row>
    <row r="323" spans="1:16" x14ac:dyDescent="0.2">
      <c r="A323" s="83"/>
      <c r="B323" s="83"/>
      <c r="C323" s="83"/>
      <c r="D323" s="83"/>
      <c r="E323" s="83"/>
      <c r="F323" s="83"/>
      <c r="G323" s="83"/>
      <c r="H323" s="83"/>
      <c r="I323" s="83"/>
      <c r="J323" s="83"/>
      <c r="K323" s="83"/>
      <c r="L323" s="83"/>
      <c r="M323" s="83"/>
      <c r="N323" s="83"/>
      <c r="O323" s="83"/>
      <c r="P323" s="83"/>
    </row>
    <row r="324" spans="1:16" x14ac:dyDescent="0.2">
      <c r="A324" s="83"/>
      <c r="B324" s="83"/>
      <c r="C324" s="83"/>
      <c r="D324" s="83"/>
      <c r="E324" s="83"/>
      <c r="F324" s="83"/>
      <c r="G324" s="83"/>
      <c r="H324" s="83"/>
      <c r="I324" s="83"/>
      <c r="J324" s="83"/>
      <c r="K324" s="83"/>
      <c r="L324" s="83"/>
      <c r="M324" s="83"/>
      <c r="N324" s="83"/>
      <c r="O324" s="83"/>
      <c r="P324" s="83"/>
    </row>
    <row r="325" spans="1:16" x14ac:dyDescent="0.2">
      <c r="A325" s="83"/>
      <c r="B325" s="83"/>
      <c r="C325" s="83"/>
      <c r="D325" s="83"/>
      <c r="E325" s="83"/>
      <c r="F325" s="83"/>
      <c r="G325" s="83"/>
      <c r="H325" s="83"/>
      <c r="I325" s="83"/>
      <c r="J325" s="83"/>
      <c r="K325" s="83"/>
      <c r="L325" s="83"/>
      <c r="M325" s="83"/>
      <c r="N325" s="83"/>
      <c r="O325" s="83"/>
      <c r="P325" s="83"/>
    </row>
    <row r="326" spans="1:16" x14ac:dyDescent="0.2">
      <c r="A326" s="83"/>
      <c r="B326" s="83"/>
      <c r="C326" s="83"/>
      <c r="D326" s="83"/>
      <c r="E326" s="83"/>
      <c r="F326" s="83"/>
      <c r="G326" s="83"/>
      <c r="H326" s="83"/>
      <c r="I326" s="83"/>
      <c r="J326" s="83"/>
      <c r="K326" s="83"/>
      <c r="L326" s="83"/>
      <c r="M326" s="83"/>
      <c r="N326" s="83"/>
      <c r="O326" s="83"/>
      <c r="P326" s="83"/>
    </row>
    <row r="327" spans="1:16" x14ac:dyDescent="0.2">
      <c r="A327" s="83"/>
      <c r="B327" s="83"/>
      <c r="C327" s="83"/>
      <c r="D327" s="83"/>
      <c r="E327" s="83"/>
      <c r="F327" s="83"/>
      <c r="G327" s="83"/>
      <c r="H327" s="83"/>
      <c r="I327" s="83"/>
      <c r="J327" s="83"/>
      <c r="K327" s="83"/>
      <c r="L327" s="83"/>
      <c r="M327" s="83"/>
      <c r="N327" s="83"/>
      <c r="O327" s="83"/>
      <c r="P327" s="83"/>
    </row>
    <row r="328" spans="1:16" x14ac:dyDescent="0.2">
      <c r="A328" s="83"/>
      <c r="B328" s="83"/>
      <c r="C328" s="83"/>
      <c r="D328" s="83"/>
      <c r="E328" s="83"/>
      <c r="F328" s="83"/>
      <c r="G328" s="83"/>
      <c r="H328" s="83"/>
      <c r="I328" s="83"/>
      <c r="J328" s="83"/>
      <c r="K328" s="83"/>
      <c r="L328" s="83"/>
      <c r="M328" s="83"/>
      <c r="N328" s="83"/>
      <c r="O328" s="83"/>
      <c r="P328" s="83"/>
    </row>
    <row r="329" spans="1:16" x14ac:dyDescent="0.2">
      <c r="A329" s="83"/>
      <c r="B329" s="83"/>
      <c r="C329" s="83"/>
      <c r="D329" s="83"/>
      <c r="E329" s="83"/>
      <c r="F329" s="83"/>
      <c r="G329" s="83"/>
      <c r="H329" s="83"/>
      <c r="I329" s="83"/>
      <c r="J329" s="83"/>
      <c r="K329" s="83"/>
      <c r="L329" s="83"/>
      <c r="M329" s="83"/>
      <c r="N329" s="83"/>
      <c r="O329" s="83"/>
      <c r="P329" s="83"/>
    </row>
    <row r="330" spans="1:16" x14ac:dyDescent="0.2">
      <c r="A330" s="83"/>
      <c r="B330" s="83"/>
      <c r="C330" s="83"/>
      <c r="D330" s="83"/>
      <c r="E330" s="83"/>
      <c r="F330" s="83"/>
      <c r="G330" s="83"/>
      <c r="H330" s="83"/>
      <c r="I330" s="83"/>
      <c r="J330" s="83"/>
      <c r="K330" s="83"/>
      <c r="L330" s="83"/>
      <c r="M330" s="83"/>
      <c r="N330" s="83"/>
      <c r="O330" s="83"/>
      <c r="P330" s="83"/>
    </row>
    <row r="331" spans="1:16" x14ac:dyDescent="0.2">
      <c r="A331" s="83"/>
      <c r="B331" s="83"/>
      <c r="C331" s="83"/>
      <c r="D331" s="83"/>
      <c r="E331" s="83"/>
      <c r="F331" s="83"/>
      <c r="G331" s="83"/>
      <c r="H331" s="83"/>
      <c r="I331" s="83"/>
      <c r="J331" s="83"/>
      <c r="K331" s="83"/>
      <c r="L331" s="83"/>
      <c r="M331" s="83"/>
      <c r="N331" s="83"/>
      <c r="O331" s="83"/>
      <c r="P331" s="83"/>
    </row>
    <row r="332" spans="1:16" x14ac:dyDescent="0.2">
      <c r="A332" s="83"/>
      <c r="B332" s="83"/>
      <c r="C332" s="83"/>
      <c r="D332" s="83"/>
      <c r="E332" s="83"/>
      <c r="F332" s="83"/>
      <c r="G332" s="83"/>
      <c r="H332" s="83"/>
      <c r="I332" s="83"/>
      <c r="J332" s="83"/>
      <c r="K332" s="83"/>
      <c r="L332" s="83"/>
      <c r="M332" s="83"/>
      <c r="N332" s="83"/>
      <c r="O332" s="83"/>
      <c r="P332" s="83"/>
    </row>
    <row r="333" spans="1:16" x14ac:dyDescent="0.2">
      <c r="A333" s="83"/>
      <c r="B333" s="83"/>
      <c r="C333" s="83"/>
      <c r="D333" s="83"/>
      <c r="E333" s="83"/>
      <c r="F333" s="83"/>
      <c r="G333" s="83"/>
      <c r="H333" s="83"/>
      <c r="I333" s="83"/>
      <c r="J333" s="83"/>
      <c r="K333" s="83"/>
      <c r="L333" s="83"/>
      <c r="M333" s="83"/>
      <c r="N333" s="83"/>
      <c r="O333" s="83"/>
      <c r="P333" s="83"/>
    </row>
    <row r="334" spans="1:16" x14ac:dyDescent="0.2">
      <c r="A334" s="83"/>
      <c r="B334" s="83"/>
      <c r="C334" s="83"/>
      <c r="D334" s="83"/>
      <c r="E334" s="83"/>
      <c r="F334" s="83"/>
      <c r="G334" s="83"/>
      <c r="H334" s="83"/>
      <c r="I334" s="83"/>
      <c r="J334" s="83"/>
      <c r="K334" s="83"/>
      <c r="L334" s="83"/>
      <c r="M334" s="83"/>
      <c r="N334" s="83"/>
      <c r="O334" s="83"/>
      <c r="P334" s="83"/>
    </row>
    <row r="335" spans="1:16" x14ac:dyDescent="0.2">
      <c r="A335" s="83"/>
      <c r="B335" s="83"/>
      <c r="C335" s="83"/>
      <c r="D335" s="83"/>
      <c r="E335" s="83"/>
      <c r="F335" s="83"/>
      <c r="G335" s="83"/>
      <c r="H335" s="83"/>
      <c r="I335" s="83"/>
      <c r="J335" s="83"/>
      <c r="K335" s="83"/>
      <c r="L335" s="83"/>
      <c r="M335" s="83"/>
      <c r="N335" s="83"/>
      <c r="O335" s="83"/>
      <c r="P335" s="83"/>
    </row>
    <row r="336" spans="1:16" x14ac:dyDescent="0.2">
      <c r="A336" s="83"/>
      <c r="B336" s="83"/>
      <c r="C336" s="83"/>
      <c r="D336" s="83"/>
      <c r="E336" s="83"/>
      <c r="F336" s="83"/>
      <c r="G336" s="83"/>
      <c r="H336" s="83"/>
      <c r="I336" s="83"/>
      <c r="J336" s="83"/>
      <c r="K336" s="83"/>
      <c r="L336" s="83"/>
      <c r="M336" s="83"/>
      <c r="N336" s="83"/>
      <c r="O336" s="83"/>
      <c r="P336" s="83"/>
    </row>
    <row r="337" spans="1:16" x14ac:dyDescent="0.2">
      <c r="A337" s="83"/>
      <c r="B337" s="83"/>
      <c r="C337" s="83"/>
      <c r="D337" s="83"/>
      <c r="E337" s="83"/>
      <c r="F337" s="83"/>
      <c r="G337" s="83"/>
      <c r="H337" s="83"/>
      <c r="I337" s="83"/>
      <c r="J337" s="83"/>
      <c r="K337" s="83"/>
      <c r="L337" s="83"/>
      <c r="M337" s="83"/>
      <c r="N337" s="83"/>
      <c r="O337" s="83"/>
      <c r="P337" s="83"/>
    </row>
    <row r="338" spans="1:16" x14ac:dyDescent="0.2">
      <c r="A338" s="83"/>
      <c r="B338" s="83"/>
      <c r="C338" s="83"/>
      <c r="D338" s="83"/>
      <c r="E338" s="83"/>
      <c r="F338" s="83"/>
      <c r="G338" s="83"/>
      <c r="H338" s="83"/>
      <c r="I338" s="83"/>
      <c r="J338" s="83"/>
      <c r="K338" s="83"/>
      <c r="L338" s="83"/>
      <c r="M338" s="83"/>
      <c r="N338" s="83"/>
      <c r="O338" s="83"/>
      <c r="P338" s="83"/>
    </row>
    <row r="339" spans="1:16" x14ac:dyDescent="0.2">
      <c r="A339" s="83"/>
      <c r="B339" s="83"/>
      <c r="C339" s="83"/>
      <c r="D339" s="83"/>
      <c r="E339" s="83"/>
      <c r="F339" s="83"/>
      <c r="G339" s="83"/>
      <c r="H339" s="83"/>
      <c r="I339" s="83"/>
      <c r="J339" s="83"/>
      <c r="K339" s="83"/>
      <c r="L339" s="83"/>
      <c r="M339" s="83"/>
      <c r="N339" s="83"/>
      <c r="O339" s="83"/>
      <c r="P339" s="83"/>
    </row>
    <row r="340" spans="1:16" x14ac:dyDescent="0.2">
      <c r="A340" s="83"/>
      <c r="B340" s="83"/>
      <c r="C340" s="83"/>
      <c r="D340" s="83"/>
      <c r="E340" s="83"/>
      <c r="F340" s="83"/>
      <c r="G340" s="83"/>
      <c r="H340" s="83"/>
      <c r="I340" s="83"/>
      <c r="J340" s="83"/>
      <c r="K340" s="83"/>
      <c r="L340" s="83"/>
      <c r="M340" s="83"/>
      <c r="N340" s="83"/>
      <c r="O340" s="83"/>
      <c r="P340" s="83"/>
    </row>
    <row r="341" spans="1:16" x14ac:dyDescent="0.2">
      <c r="A341" s="83"/>
      <c r="B341" s="83"/>
      <c r="C341" s="83"/>
      <c r="D341" s="83"/>
      <c r="E341" s="83"/>
      <c r="F341" s="83"/>
      <c r="G341" s="83"/>
      <c r="H341" s="83"/>
      <c r="I341" s="83"/>
      <c r="J341" s="83"/>
      <c r="K341" s="83"/>
      <c r="L341" s="83"/>
      <c r="M341" s="83"/>
      <c r="N341" s="83"/>
      <c r="O341" s="83"/>
      <c r="P341" s="83"/>
    </row>
    <row r="342" spans="1:16" x14ac:dyDescent="0.2">
      <c r="A342" s="83"/>
      <c r="B342" s="83"/>
      <c r="C342" s="83"/>
      <c r="D342" s="83"/>
      <c r="E342" s="83"/>
      <c r="F342" s="83"/>
      <c r="G342" s="83"/>
      <c r="H342" s="83"/>
      <c r="I342" s="83"/>
      <c r="J342" s="83"/>
      <c r="K342" s="83"/>
      <c r="L342" s="83"/>
      <c r="M342" s="83"/>
      <c r="N342" s="83"/>
      <c r="O342" s="83"/>
      <c r="P342" s="83"/>
    </row>
    <row r="343" spans="1:16" x14ac:dyDescent="0.2">
      <c r="A343" s="83"/>
      <c r="B343" s="83"/>
      <c r="C343" s="83"/>
      <c r="D343" s="83"/>
      <c r="E343" s="83"/>
      <c r="F343" s="83"/>
      <c r="G343" s="83"/>
      <c r="H343" s="83"/>
      <c r="I343" s="83"/>
      <c r="J343" s="83"/>
      <c r="K343" s="83"/>
      <c r="L343" s="83"/>
      <c r="M343" s="83"/>
      <c r="N343" s="83"/>
      <c r="O343" s="83"/>
      <c r="P343" s="83"/>
    </row>
    <row r="344" spans="1:16" x14ac:dyDescent="0.2">
      <c r="A344" s="83"/>
      <c r="B344" s="83"/>
      <c r="C344" s="83"/>
      <c r="D344" s="83"/>
      <c r="E344" s="83"/>
      <c r="F344" s="83"/>
      <c r="G344" s="83"/>
      <c r="H344" s="83"/>
      <c r="I344" s="83"/>
      <c r="J344" s="83"/>
      <c r="K344" s="83"/>
      <c r="L344" s="83"/>
      <c r="M344" s="83"/>
      <c r="N344" s="83"/>
      <c r="O344" s="83"/>
      <c r="P344" s="83"/>
    </row>
    <row r="345" spans="1:16" x14ac:dyDescent="0.2">
      <c r="A345" s="83"/>
      <c r="B345" s="83"/>
      <c r="C345" s="83"/>
      <c r="D345" s="83"/>
      <c r="E345" s="83"/>
      <c r="F345" s="83"/>
      <c r="G345" s="83"/>
      <c r="H345" s="83"/>
      <c r="I345" s="83"/>
      <c r="J345" s="83"/>
      <c r="K345" s="83"/>
      <c r="L345" s="83"/>
      <c r="M345" s="83"/>
      <c r="N345" s="83"/>
      <c r="O345" s="83"/>
      <c r="P345" s="83"/>
    </row>
    <row r="346" spans="1:16" x14ac:dyDescent="0.2">
      <c r="A346" s="83"/>
      <c r="B346" s="83"/>
      <c r="C346" s="83"/>
      <c r="D346" s="83"/>
      <c r="E346" s="83"/>
      <c r="F346" s="83"/>
      <c r="G346" s="83"/>
      <c r="H346" s="83"/>
      <c r="I346" s="83"/>
      <c r="J346" s="83"/>
      <c r="K346" s="83"/>
      <c r="L346" s="83"/>
      <c r="M346" s="83"/>
      <c r="N346" s="83"/>
      <c r="O346" s="83"/>
      <c r="P346" s="83"/>
    </row>
    <row r="347" spans="1:16" x14ac:dyDescent="0.2">
      <c r="A347" s="83"/>
      <c r="B347" s="83"/>
      <c r="C347" s="83"/>
      <c r="D347" s="83"/>
      <c r="E347" s="83"/>
      <c r="F347" s="83"/>
      <c r="G347" s="83"/>
      <c r="H347" s="83"/>
      <c r="I347" s="83"/>
      <c r="J347" s="83"/>
      <c r="K347" s="83"/>
      <c r="L347" s="83"/>
      <c r="M347" s="83"/>
      <c r="N347" s="83"/>
      <c r="O347" s="83"/>
      <c r="P347" s="83"/>
    </row>
    <row r="348" spans="1:16" x14ac:dyDescent="0.2">
      <c r="A348" s="83"/>
      <c r="B348" s="83"/>
      <c r="C348" s="83"/>
      <c r="D348" s="83"/>
      <c r="E348" s="83"/>
      <c r="F348" s="83"/>
      <c r="G348" s="83"/>
      <c r="H348" s="83"/>
      <c r="I348" s="83"/>
      <c r="J348" s="83"/>
      <c r="K348" s="83"/>
      <c r="L348" s="83"/>
      <c r="M348" s="83"/>
      <c r="N348" s="83"/>
      <c r="O348" s="83"/>
      <c r="P348" s="83"/>
    </row>
    <row r="349" spans="1:16" x14ac:dyDescent="0.2">
      <c r="A349" s="83"/>
      <c r="B349" s="83"/>
      <c r="C349" s="83"/>
      <c r="D349" s="83"/>
      <c r="E349" s="83"/>
      <c r="F349" s="83"/>
      <c r="G349" s="83"/>
      <c r="H349" s="83"/>
      <c r="I349" s="83"/>
      <c r="J349" s="83"/>
      <c r="K349" s="83"/>
      <c r="L349" s="83"/>
      <c r="M349" s="83"/>
      <c r="N349" s="83"/>
      <c r="O349" s="83"/>
      <c r="P349" s="83"/>
    </row>
    <row r="350" spans="1:16" x14ac:dyDescent="0.2">
      <c r="A350" s="83"/>
      <c r="B350" s="83"/>
      <c r="C350" s="83"/>
      <c r="D350" s="83"/>
      <c r="E350" s="83"/>
      <c r="F350" s="83"/>
      <c r="G350" s="83"/>
      <c r="H350" s="83"/>
      <c r="I350" s="83"/>
      <c r="J350" s="83"/>
      <c r="K350" s="83"/>
      <c r="L350" s="83"/>
      <c r="M350" s="83"/>
      <c r="N350" s="83"/>
      <c r="O350" s="83"/>
      <c r="P350" s="83"/>
    </row>
    <row r="351" spans="1:16" x14ac:dyDescent="0.2">
      <c r="A351" s="83"/>
      <c r="B351" s="83"/>
      <c r="C351" s="83"/>
      <c r="D351" s="83"/>
      <c r="E351" s="83"/>
      <c r="F351" s="83"/>
      <c r="G351" s="83"/>
      <c r="H351" s="83"/>
      <c r="I351" s="83"/>
      <c r="J351" s="83"/>
      <c r="K351" s="83"/>
      <c r="L351" s="83"/>
      <c r="M351" s="83"/>
      <c r="N351" s="83"/>
      <c r="O351" s="83"/>
      <c r="P351" s="83"/>
    </row>
    <row r="352" spans="1:16" x14ac:dyDescent="0.2">
      <c r="A352" s="83"/>
      <c r="B352" s="83"/>
      <c r="C352" s="83"/>
      <c r="D352" s="83"/>
      <c r="E352" s="83"/>
      <c r="F352" s="83"/>
      <c r="G352" s="83"/>
      <c r="H352" s="83"/>
      <c r="I352" s="83"/>
      <c r="J352" s="83"/>
      <c r="K352" s="83"/>
      <c r="L352" s="83"/>
      <c r="M352" s="83"/>
      <c r="N352" s="83"/>
      <c r="O352" s="83"/>
      <c r="P352" s="83"/>
    </row>
    <row r="353" spans="1:16" x14ac:dyDescent="0.2">
      <c r="A353" s="83"/>
      <c r="B353" s="83"/>
      <c r="C353" s="83"/>
      <c r="D353" s="83"/>
      <c r="E353" s="83"/>
      <c r="F353" s="83"/>
      <c r="G353" s="83"/>
      <c r="H353" s="83"/>
      <c r="I353" s="83"/>
      <c r="J353" s="83"/>
      <c r="K353" s="83"/>
      <c r="L353" s="83"/>
      <c r="M353" s="83"/>
      <c r="N353" s="83"/>
      <c r="O353" s="83"/>
      <c r="P353" s="83"/>
    </row>
    <row r="354" spans="1:16" x14ac:dyDescent="0.2">
      <c r="A354" s="83"/>
      <c r="B354" s="83"/>
      <c r="C354" s="83"/>
      <c r="D354" s="83"/>
      <c r="E354" s="83"/>
      <c r="F354" s="83"/>
      <c r="G354" s="83"/>
      <c r="H354" s="83"/>
      <c r="I354" s="83"/>
      <c r="J354" s="83"/>
      <c r="K354" s="83"/>
      <c r="L354" s="83"/>
      <c r="M354" s="83"/>
      <c r="N354" s="83"/>
      <c r="O354" s="83"/>
      <c r="P354" s="83"/>
    </row>
  </sheetData>
  <sheetProtection algorithmName="SHA-512" hashValue="/dJob4QM5yfy4EGmEmm6w523E8bATVjlIkKkAytABC/TSi3pBeLBu0AnXb6ndtmp0GICPTOI6nDeNdw5+rbYcA==" saltValue="yKW4w9tdl5RTgzdY8+Yn/A==" spinCount="100000" sheet="1" objects="1" scenarios="1"/>
  <dataConsolidate/>
  <mergeCells count="50">
    <mergeCell ref="B31:H31"/>
    <mergeCell ref="B32:H32"/>
    <mergeCell ref="B33:H33"/>
    <mergeCell ref="A29:J29"/>
    <mergeCell ref="B34:H34"/>
    <mergeCell ref="A30:H30"/>
    <mergeCell ref="C4:M4"/>
    <mergeCell ref="C7:M7"/>
    <mergeCell ref="C8:M8"/>
    <mergeCell ref="C1:M1"/>
    <mergeCell ref="C2:M2"/>
    <mergeCell ref="C5:M5"/>
    <mergeCell ref="C6:M6"/>
    <mergeCell ref="C3:M3"/>
    <mergeCell ref="A40:H40"/>
    <mergeCell ref="G36:H36"/>
    <mergeCell ref="G50:H50"/>
    <mergeCell ref="B46:H46"/>
    <mergeCell ref="B47:H47"/>
    <mergeCell ref="B48:H48"/>
    <mergeCell ref="B42:H42"/>
    <mergeCell ref="B43:H43"/>
    <mergeCell ref="B44:H44"/>
    <mergeCell ref="B45:H45"/>
    <mergeCell ref="B41:H41"/>
    <mergeCell ref="A39:J39"/>
    <mergeCell ref="G62:H62"/>
    <mergeCell ref="A61:H61"/>
    <mergeCell ref="A52:J52"/>
    <mergeCell ref="A56:J56"/>
    <mergeCell ref="A60:J60"/>
    <mergeCell ref="A53:H53"/>
    <mergeCell ref="A57:H57"/>
    <mergeCell ref="G54:H54"/>
    <mergeCell ref="G58:H58"/>
    <mergeCell ref="Q2:Y2"/>
    <mergeCell ref="Q3:Y3"/>
    <mergeCell ref="Q1:Y1"/>
    <mergeCell ref="Q5:Y5"/>
    <mergeCell ref="Q4:Y4"/>
    <mergeCell ref="U8:V8"/>
    <mergeCell ref="U9:V9"/>
    <mergeCell ref="U10:V10"/>
    <mergeCell ref="U7:V7"/>
    <mergeCell ref="U11:V11"/>
    <mergeCell ref="K11:L11"/>
    <mergeCell ref="A11:J11"/>
    <mergeCell ref="C9:M9"/>
    <mergeCell ref="G27:L27"/>
    <mergeCell ref="A8:A9"/>
  </mergeCells>
  <conditionalFormatting sqref="A13">
    <cfRule type="expression" dxfId="168" priority="164">
      <formula>ISBLANK($A$13)</formula>
    </cfRule>
  </conditionalFormatting>
  <conditionalFormatting sqref="A14">
    <cfRule type="expression" dxfId="167" priority="166">
      <formula>ISBLANK($A$14)</formula>
    </cfRule>
  </conditionalFormatting>
  <conditionalFormatting sqref="A15">
    <cfRule type="expression" dxfId="166" priority="167">
      <formula>ISBLANK($A$15)</formula>
    </cfRule>
  </conditionalFormatting>
  <conditionalFormatting sqref="A16">
    <cfRule type="expression" dxfId="165" priority="168">
      <formula>ISBLANK($A$16)</formula>
    </cfRule>
  </conditionalFormatting>
  <conditionalFormatting sqref="A17">
    <cfRule type="expression" dxfId="164" priority="169">
      <formula>ISBLANK($A$17)</formula>
    </cfRule>
  </conditionalFormatting>
  <conditionalFormatting sqref="A18">
    <cfRule type="expression" dxfId="163" priority="170">
      <formula>ISBLANK($A$18)</formula>
    </cfRule>
  </conditionalFormatting>
  <conditionalFormatting sqref="A19">
    <cfRule type="expression" dxfId="162" priority="171">
      <formula>ISBLANK($A$19)</formula>
    </cfRule>
  </conditionalFormatting>
  <conditionalFormatting sqref="A20">
    <cfRule type="expression" dxfId="161" priority="172">
      <formula>ISBLANK($A$20)</formula>
    </cfRule>
  </conditionalFormatting>
  <conditionalFormatting sqref="A21">
    <cfRule type="expression" dxfId="160" priority="173">
      <formula>ISBLANK($A$21)</formula>
    </cfRule>
  </conditionalFormatting>
  <conditionalFormatting sqref="A22">
    <cfRule type="expression" dxfId="159" priority="174">
      <formula>ISBLANK($A$22)</formula>
    </cfRule>
  </conditionalFormatting>
  <conditionalFormatting sqref="A23">
    <cfRule type="expression" dxfId="158" priority="175">
      <formula>ISBLANK($A$23)</formula>
    </cfRule>
  </conditionalFormatting>
  <conditionalFormatting sqref="A24">
    <cfRule type="expression" dxfId="157" priority="176">
      <formula>ISBLANK($A$24)</formula>
    </cfRule>
  </conditionalFormatting>
  <conditionalFormatting sqref="B13">
    <cfRule type="expression" dxfId="156" priority="159">
      <formula>ISBLANK($B$13)</formula>
    </cfRule>
  </conditionalFormatting>
  <conditionalFormatting sqref="B14">
    <cfRule type="expression" dxfId="155" priority="160">
      <formula>ISBLANK($B$14)</formula>
    </cfRule>
  </conditionalFormatting>
  <conditionalFormatting sqref="B15">
    <cfRule type="expression" dxfId="154" priority="161">
      <formula>ISBLANK($B$15)</formula>
    </cfRule>
  </conditionalFormatting>
  <conditionalFormatting sqref="B16">
    <cfRule type="expression" dxfId="153" priority="162">
      <formula>ISBLANK($B$16)</formula>
    </cfRule>
  </conditionalFormatting>
  <conditionalFormatting sqref="B17">
    <cfRule type="expression" dxfId="152" priority="156">
      <formula>ISBLANK($B$17)</formula>
    </cfRule>
  </conditionalFormatting>
  <conditionalFormatting sqref="B18">
    <cfRule type="expression" dxfId="151" priority="157">
      <formula>ISBLANK($B$18)</formula>
    </cfRule>
  </conditionalFormatting>
  <conditionalFormatting sqref="B19">
    <cfRule type="expression" dxfId="150" priority="158">
      <formula>ISBLANK($B$19)</formula>
    </cfRule>
  </conditionalFormatting>
  <conditionalFormatting sqref="B20">
    <cfRule type="expression" dxfId="149" priority="151">
      <formula>ISBLANK($B$20)</formula>
    </cfRule>
  </conditionalFormatting>
  <conditionalFormatting sqref="B21">
    <cfRule type="expression" dxfId="148" priority="152">
      <formula>ISBLANK($B$21)</formula>
    </cfRule>
  </conditionalFormatting>
  <conditionalFormatting sqref="B22">
    <cfRule type="expression" dxfId="147" priority="153">
      <formula>ISBLANK($B$22)</formula>
    </cfRule>
  </conditionalFormatting>
  <conditionalFormatting sqref="B23">
    <cfRule type="expression" dxfId="146" priority="154">
      <formula>ISBLANK($B$23)</formula>
    </cfRule>
  </conditionalFormatting>
  <conditionalFormatting sqref="B24">
    <cfRule type="expression" dxfId="145" priority="155">
      <formula>ISBLANK($B$24)</formula>
    </cfRule>
  </conditionalFormatting>
  <conditionalFormatting sqref="B31:H31">
    <cfRule type="expression" dxfId="144" priority="126">
      <formula>ISBLANK($B$31)</formula>
    </cfRule>
  </conditionalFormatting>
  <conditionalFormatting sqref="B32:H32">
    <cfRule type="expression" dxfId="143" priority="127">
      <formula>ISBLANK($B$32)</formula>
    </cfRule>
  </conditionalFormatting>
  <conditionalFormatting sqref="B33:H33">
    <cfRule type="expression" dxfId="142" priority="125">
      <formula>ISBLANK($B$33)</formula>
    </cfRule>
  </conditionalFormatting>
  <conditionalFormatting sqref="B34:H34">
    <cfRule type="expression" dxfId="141" priority="128">
      <formula>ISBLANK($B$34)</formula>
    </cfRule>
  </conditionalFormatting>
  <conditionalFormatting sqref="B41:H48">
    <cfRule type="containsText" dxfId="140" priority="184" operator="containsText" text="[Select One of the Allowable Costs]">
      <formula>NOT(ISERROR(SEARCH("[Select One of the Allowable Costs]",B41)))</formula>
    </cfRule>
  </conditionalFormatting>
  <conditionalFormatting sqref="C1">
    <cfRule type="expression" dxfId="139" priority="229">
      <formula>ISBLANK($C$1)</formula>
    </cfRule>
  </conditionalFormatting>
  <conditionalFormatting sqref="C13">
    <cfRule type="expression" dxfId="138" priority="138">
      <formula>ISBLANK($C$13)</formula>
    </cfRule>
  </conditionalFormatting>
  <conditionalFormatting sqref="C14">
    <cfRule type="expression" dxfId="137" priority="139">
      <formula>ISBLANK($C$14)</formula>
    </cfRule>
  </conditionalFormatting>
  <conditionalFormatting sqref="C15">
    <cfRule type="expression" dxfId="136" priority="140">
      <formula>ISBLANK($C$15)</formula>
    </cfRule>
  </conditionalFormatting>
  <conditionalFormatting sqref="C16">
    <cfRule type="expression" dxfId="135" priority="141">
      <formula>ISBLANK($C$16)</formula>
    </cfRule>
  </conditionalFormatting>
  <conditionalFormatting sqref="C17">
    <cfRule type="expression" dxfId="134" priority="136">
      <formula>ISBLANK($C$17)</formula>
    </cfRule>
  </conditionalFormatting>
  <conditionalFormatting sqref="C18">
    <cfRule type="expression" dxfId="133" priority="137">
      <formula>ISBLANK($C$18)</formula>
    </cfRule>
  </conditionalFormatting>
  <conditionalFormatting sqref="C19">
    <cfRule type="expression" dxfId="132" priority="142">
      <formula>ISBLANK($C$19)</formula>
    </cfRule>
  </conditionalFormatting>
  <conditionalFormatting sqref="C20">
    <cfRule type="expression" dxfId="131" priority="129">
      <formula>ISBLANK($C$20)</formula>
    </cfRule>
  </conditionalFormatting>
  <conditionalFormatting sqref="C21">
    <cfRule type="expression" dxfId="130" priority="134">
      <formula>ISBLANK($C$21)</formula>
    </cfRule>
  </conditionalFormatting>
  <conditionalFormatting sqref="C22">
    <cfRule type="expression" dxfId="129" priority="132">
      <formula>ISBLANK($C$22)</formula>
    </cfRule>
  </conditionalFormatting>
  <conditionalFormatting sqref="C23">
    <cfRule type="expression" dxfId="128" priority="130">
      <formula>ISBLANK($C$23)</formula>
    </cfRule>
  </conditionalFormatting>
  <conditionalFormatting sqref="C24">
    <cfRule type="expression" dxfId="127" priority="131">
      <formula>ISBLANK($C$24)</formula>
    </cfRule>
  </conditionalFormatting>
  <conditionalFormatting sqref="C3:M3">
    <cfRule type="expression" dxfId="126" priority="228">
      <formula>ISBLANK($C$3)</formula>
    </cfRule>
  </conditionalFormatting>
  <conditionalFormatting sqref="C4:M4">
    <cfRule type="expression" dxfId="125" priority="227">
      <formula>ISBLANK($C$4)</formula>
    </cfRule>
  </conditionalFormatting>
  <conditionalFormatting sqref="C5:M5">
    <cfRule type="expression" dxfId="124" priority="226">
      <formula>ISBLANK($C$5)</formula>
    </cfRule>
  </conditionalFormatting>
  <conditionalFormatting sqref="C6:M6">
    <cfRule type="expression" dxfId="123" priority="225">
      <formula>ISBLANK($C$6)</formula>
    </cfRule>
  </conditionalFormatting>
  <conditionalFormatting sqref="C8:M8">
    <cfRule type="expression" dxfId="122" priority="224">
      <formula>ISBLANK($C$8)</formula>
    </cfRule>
  </conditionalFormatting>
  <conditionalFormatting sqref="C9:M9">
    <cfRule type="expression" dxfId="121" priority="223">
      <formula>ISBLANK($C$9)</formula>
    </cfRule>
  </conditionalFormatting>
  <conditionalFormatting sqref="D13">
    <cfRule type="expression" dxfId="120" priority="124">
      <formula>ISBLANK($D$13)</formula>
    </cfRule>
  </conditionalFormatting>
  <conditionalFormatting sqref="D14">
    <cfRule type="expression" dxfId="119" priority="120">
      <formula>ISBLANK($D$14)</formula>
    </cfRule>
  </conditionalFormatting>
  <conditionalFormatting sqref="D15">
    <cfRule type="expression" dxfId="118" priority="121">
      <formula>ISBLANK($D$15)</formula>
    </cfRule>
  </conditionalFormatting>
  <conditionalFormatting sqref="D16">
    <cfRule type="expression" dxfId="117" priority="122">
      <formula>ISBLANK($D$16)</formula>
    </cfRule>
  </conditionalFormatting>
  <conditionalFormatting sqref="D17">
    <cfRule type="expression" dxfId="116" priority="123">
      <formula>ISBLANK($D$17)</formula>
    </cfRule>
  </conditionalFormatting>
  <conditionalFormatting sqref="D18">
    <cfRule type="expression" dxfId="115" priority="119">
      <formula>ISBLANK($D$18)</formula>
    </cfRule>
  </conditionalFormatting>
  <conditionalFormatting sqref="D19">
    <cfRule type="expression" dxfId="114" priority="118">
      <formula>ISBLANK($D$19)</formula>
    </cfRule>
  </conditionalFormatting>
  <conditionalFormatting sqref="D20">
    <cfRule type="expression" dxfId="113" priority="117">
      <formula>ISBLANK($D$20)</formula>
    </cfRule>
  </conditionalFormatting>
  <conditionalFormatting sqref="D21">
    <cfRule type="expression" dxfId="112" priority="116">
      <formula>ISBLANK($D$21)</formula>
    </cfRule>
  </conditionalFormatting>
  <conditionalFormatting sqref="D22">
    <cfRule type="expression" dxfId="111" priority="115">
      <formula>ISBLANK($D$22)</formula>
    </cfRule>
  </conditionalFormatting>
  <conditionalFormatting sqref="D23">
    <cfRule type="expression" dxfId="110" priority="114">
      <formula>ISBLANK($D$23)</formula>
    </cfRule>
  </conditionalFormatting>
  <conditionalFormatting sqref="D24">
    <cfRule type="expression" dxfId="109" priority="113">
      <formula>ISBLANK($D$24)</formula>
    </cfRule>
  </conditionalFormatting>
  <conditionalFormatting sqref="E13">
    <cfRule type="expression" dxfId="108" priority="108">
      <formula>ISBLANK($E$13)</formula>
    </cfRule>
  </conditionalFormatting>
  <conditionalFormatting sqref="E14">
    <cfRule type="expression" dxfId="107" priority="109">
      <formula>ISBLANK($E$14)</formula>
    </cfRule>
  </conditionalFormatting>
  <conditionalFormatting sqref="E15">
    <cfRule type="expression" dxfId="106" priority="110">
      <formula>ISBLANK($E$15)</formula>
    </cfRule>
  </conditionalFormatting>
  <conditionalFormatting sqref="E16">
    <cfRule type="expression" dxfId="105" priority="111">
      <formula>ISBLANK($E$16)</formula>
    </cfRule>
  </conditionalFormatting>
  <conditionalFormatting sqref="E17">
    <cfRule type="expression" dxfId="104" priority="107">
      <formula>ISBLANK($E$17)</formula>
    </cfRule>
  </conditionalFormatting>
  <conditionalFormatting sqref="E18">
    <cfRule type="expression" dxfId="103" priority="106">
      <formula>ISBLANK($E$18)</formula>
    </cfRule>
  </conditionalFormatting>
  <conditionalFormatting sqref="E19">
    <cfRule type="expression" dxfId="102" priority="105">
      <formula>ISBLANK($E$19)</formula>
    </cfRule>
  </conditionalFormatting>
  <conditionalFormatting sqref="E20">
    <cfRule type="expression" dxfId="101" priority="104">
      <formula>ISBLANK($E$20)</formula>
    </cfRule>
  </conditionalFormatting>
  <conditionalFormatting sqref="E21">
    <cfRule type="expression" dxfId="100" priority="103">
      <formula>ISBLANK($E$21)</formula>
    </cfRule>
  </conditionalFormatting>
  <conditionalFormatting sqref="E22">
    <cfRule type="expression" dxfId="99" priority="100">
      <formula>ISBLANK($E$22)</formula>
    </cfRule>
  </conditionalFormatting>
  <conditionalFormatting sqref="E23">
    <cfRule type="expression" dxfId="98" priority="101">
      <formula>ISBLANK($E$23)</formula>
    </cfRule>
  </conditionalFormatting>
  <conditionalFormatting sqref="E24">
    <cfRule type="expression" dxfId="97" priority="102">
      <formula>ISBLANK($E$24)</formula>
    </cfRule>
  </conditionalFormatting>
  <conditionalFormatting sqref="F13">
    <cfRule type="expression" dxfId="96" priority="90">
      <formula>ISBLANK($F$13)</formula>
    </cfRule>
  </conditionalFormatting>
  <conditionalFormatting sqref="F14">
    <cfRule type="expression" dxfId="95" priority="97">
      <formula>ISBLANK($F$14)</formula>
    </cfRule>
  </conditionalFormatting>
  <conditionalFormatting sqref="F15">
    <cfRule type="expression" dxfId="94" priority="98">
      <formula>ISBLANK($F$15)</formula>
    </cfRule>
  </conditionalFormatting>
  <conditionalFormatting sqref="F16">
    <cfRule type="expression" dxfId="93" priority="95">
      <formula>ISBLANK($F$16)</formula>
    </cfRule>
  </conditionalFormatting>
  <conditionalFormatting sqref="F17">
    <cfRule type="expression" dxfId="92" priority="91">
      <formula>ISBLANK($F$17)</formula>
    </cfRule>
  </conditionalFormatting>
  <conditionalFormatting sqref="F18">
    <cfRule type="expression" dxfId="91" priority="92">
      <formula>ISBLANK($F$18)</formula>
    </cfRule>
  </conditionalFormatting>
  <conditionalFormatting sqref="F19">
    <cfRule type="expression" dxfId="90" priority="93">
      <formula>ISBLANK($F$19)</formula>
    </cfRule>
  </conditionalFormatting>
  <conditionalFormatting sqref="F20">
    <cfRule type="expression" dxfId="89" priority="94">
      <formula>ISBLANK($F$20)</formula>
    </cfRule>
  </conditionalFormatting>
  <conditionalFormatting sqref="F21">
    <cfRule type="expression" dxfId="88" priority="89">
      <formula>ISBLANK($F$21)</formula>
    </cfRule>
  </conditionalFormatting>
  <conditionalFormatting sqref="F22">
    <cfRule type="expression" dxfId="87" priority="87">
      <formula>ISBLANK($F$22)</formula>
    </cfRule>
  </conditionalFormatting>
  <conditionalFormatting sqref="F23">
    <cfRule type="expression" dxfId="86" priority="88">
      <formula>ISBLANK($F$23)</formula>
    </cfRule>
  </conditionalFormatting>
  <conditionalFormatting sqref="F24">
    <cfRule type="expression" dxfId="85" priority="96">
      <formula>ISBLANK($F$24)</formula>
    </cfRule>
  </conditionalFormatting>
  <conditionalFormatting sqref="G13:G24">
    <cfRule type="containsText" dxfId="84" priority="75" operator="containsText" text="Select One">
      <formula>NOT(ISERROR(SEARCH("Select One",G13)))</formula>
    </cfRule>
  </conditionalFormatting>
  <conditionalFormatting sqref="G27">
    <cfRule type="cellIs" dxfId="83" priority="231" stopIfTrue="1" operator="greaterThan">
      <formula>0</formula>
    </cfRule>
  </conditionalFormatting>
  <conditionalFormatting sqref="G36">
    <cfRule type="cellIs" dxfId="82" priority="221" stopIfTrue="1" operator="greaterThan">
      <formula>0</formula>
    </cfRule>
  </conditionalFormatting>
  <conditionalFormatting sqref="G50">
    <cfRule type="cellIs" dxfId="81" priority="217" stopIfTrue="1" operator="greaterThan">
      <formula>0</formula>
    </cfRule>
  </conditionalFormatting>
  <conditionalFormatting sqref="G54">
    <cfRule type="cellIs" dxfId="80" priority="213" stopIfTrue="1" operator="greaterThan">
      <formula>0</formula>
    </cfRule>
  </conditionalFormatting>
  <conditionalFormatting sqref="G58">
    <cfRule type="cellIs" dxfId="79" priority="209" stopIfTrue="1" operator="greaterThan">
      <formula>0</formula>
    </cfRule>
  </conditionalFormatting>
  <conditionalFormatting sqref="G62">
    <cfRule type="cellIs" dxfId="78" priority="205" stopIfTrue="1" operator="greaterThan">
      <formula>0</formula>
    </cfRule>
  </conditionalFormatting>
  <conditionalFormatting sqref="I13">
    <cfRule type="expression" dxfId="77" priority="40">
      <formula>ISBLANK($I$13)</formula>
    </cfRule>
  </conditionalFormatting>
  <conditionalFormatting sqref="I14">
    <cfRule type="expression" dxfId="76" priority="41">
      <formula>ISBLANK($I$14)</formula>
    </cfRule>
  </conditionalFormatting>
  <conditionalFormatting sqref="I15">
    <cfRule type="expression" dxfId="75" priority="42">
      <formula>ISBLANK($I$15)</formula>
    </cfRule>
  </conditionalFormatting>
  <conditionalFormatting sqref="I16">
    <cfRule type="expression" dxfId="74" priority="43">
      <formula>ISBLANK($I$16)</formula>
    </cfRule>
  </conditionalFormatting>
  <conditionalFormatting sqref="I17">
    <cfRule type="expression" dxfId="73" priority="44">
      <formula>ISBLANK($I$17)</formula>
    </cfRule>
  </conditionalFormatting>
  <conditionalFormatting sqref="I18">
    <cfRule type="expression" dxfId="72" priority="45">
      <formula>ISBLANK($I$18)</formula>
    </cfRule>
  </conditionalFormatting>
  <conditionalFormatting sqref="I19">
    <cfRule type="expression" dxfId="71" priority="46">
      <formula>ISBLANK($I$19)</formula>
    </cfRule>
  </conditionalFormatting>
  <conditionalFormatting sqref="I20">
    <cfRule type="expression" dxfId="70" priority="47">
      <formula>ISBLANK($I$20)</formula>
    </cfRule>
  </conditionalFormatting>
  <conditionalFormatting sqref="I21">
    <cfRule type="expression" dxfId="69" priority="48">
      <formula>ISBLANK($I$21)</formula>
    </cfRule>
  </conditionalFormatting>
  <conditionalFormatting sqref="I22">
    <cfRule type="expression" dxfId="68" priority="49">
      <formula>ISBLANK($I$22)</formula>
    </cfRule>
  </conditionalFormatting>
  <conditionalFormatting sqref="I23">
    <cfRule type="expression" dxfId="67" priority="50">
      <formula>ISBLANK($I$23)</formula>
    </cfRule>
  </conditionalFormatting>
  <conditionalFormatting sqref="I24">
    <cfRule type="expression" dxfId="66" priority="63">
      <formula>ISBLANK($I$24)</formula>
    </cfRule>
  </conditionalFormatting>
  <conditionalFormatting sqref="J13">
    <cfRule type="expression" dxfId="65" priority="30">
      <formula>ISBLANK($J$13)</formula>
    </cfRule>
  </conditionalFormatting>
  <conditionalFormatting sqref="J14">
    <cfRule type="expression" dxfId="64" priority="37">
      <formula>ISBLANK($J$14)</formula>
    </cfRule>
  </conditionalFormatting>
  <conditionalFormatting sqref="J15">
    <cfRule type="expression" dxfId="63" priority="38">
      <formula>ISBLANK($J$15)</formula>
    </cfRule>
  </conditionalFormatting>
  <conditionalFormatting sqref="J16">
    <cfRule type="expression" dxfId="62" priority="35">
      <formula>ISBLANK($J$16)</formula>
    </cfRule>
  </conditionalFormatting>
  <conditionalFormatting sqref="J17">
    <cfRule type="expression" dxfId="61" priority="36">
      <formula>ISBLANK($J$17)</formula>
    </cfRule>
  </conditionalFormatting>
  <conditionalFormatting sqref="J18">
    <cfRule type="expression" dxfId="60" priority="31">
      <formula>ISBLANK($J$18)</formula>
    </cfRule>
  </conditionalFormatting>
  <conditionalFormatting sqref="J19">
    <cfRule type="expression" dxfId="59" priority="32">
      <formula>ISBLANK($J$19)</formula>
    </cfRule>
  </conditionalFormatting>
  <conditionalFormatting sqref="J20">
    <cfRule type="expression" dxfId="58" priority="33">
      <formula>ISBLANK($J$20)</formula>
    </cfRule>
  </conditionalFormatting>
  <conditionalFormatting sqref="J21">
    <cfRule type="expression" dxfId="57" priority="27">
      <formula>ISBLANK($J$21)</formula>
    </cfRule>
  </conditionalFormatting>
  <conditionalFormatting sqref="J22">
    <cfRule type="expression" dxfId="56" priority="28">
      <formula>ISBLANK($J$22)</formula>
    </cfRule>
  </conditionalFormatting>
  <conditionalFormatting sqref="J23">
    <cfRule type="expression" dxfId="55" priority="29">
      <formula>ISBLANK($J$23)</formula>
    </cfRule>
  </conditionalFormatting>
  <conditionalFormatting sqref="J24">
    <cfRule type="expression" dxfId="54" priority="34">
      <formula>ISBLANK($J$24)</formula>
    </cfRule>
  </conditionalFormatting>
  <conditionalFormatting sqref="K13">
    <cfRule type="expression" dxfId="53" priority="9">
      <formula>$J$13=9</formula>
    </cfRule>
  </conditionalFormatting>
  <conditionalFormatting sqref="K14">
    <cfRule type="expression" dxfId="52" priority="10">
      <formula>$J$14=9</formula>
    </cfRule>
  </conditionalFormatting>
  <conditionalFormatting sqref="K15">
    <cfRule type="expression" dxfId="51" priority="11">
      <formula>$J$15=9</formula>
    </cfRule>
  </conditionalFormatting>
  <conditionalFormatting sqref="K16">
    <cfRule type="expression" dxfId="50" priority="12">
      <formula>$J$16=9</formula>
    </cfRule>
  </conditionalFormatting>
  <conditionalFormatting sqref="K17">
    <cfRule type="expression" dxfId="49" priority="13">
      <formula>$J$17=9</formula>
    </cfRule>
  </conditionalFormatting>
  <conditionalFormatting sqref="K18">
    <cfRule type="expression" dxfId="48" priority="14">
      <formula>$J$18=9</formula>
    </cfRule>
  </conditionalFormatting>
  <conditionalFormatting sqref="K19">
    <cfRule type="expression" dxfId="47" priority="15">
      <formula>$J$19=9</formula>
    </cfRule>
  </conditionalFormatting>
  <conditionalFormatting sqref="K20">
    <cfRule type="expression" dxfId="46" priority="16">
      <formula>$J$20=9</formula>
    </cfRule>
  </conditionalFormatting>
  <conditionalFormatting sqref="K21">
    <cfRule type="expression" dxfId="45" priority="17">
      <formula>$J$21=9</formula>
    </cfRule>
  </conditionalFormatting>
  <conditionalFormatting sqref="K22">
    <cfRule type="expression" dxfId="44" priority="18">
      <formula>$J$22=9</formula>
    </cfRule>
  </conditionalFormatting>
  <conditionalFormatting sqref="K23">
    <cfRule type="expression" dxfId="43" priority="19">
      <formula>$J$23=9</formula>
    </cfRule>
  </conditionalFormatting>
  <conditionalFormatting sqref="K24">
    <cfRule type="expression" dxfId="42" priority="20">
      <formula>$J$24=9</formula>
    </cfRule>
  </conditionalFormatting>
  <conditionalFormatting sqref="L13">
    <cfRule type="expression" dxfId="41" priority="62">
      <formula>$J$13=12</formula>
    </cfRule>
  </conditionalFormatting>
  <conditionalFormatting sqref="L14">
    <cfRule type="expression" dxfId="40" priority="51">
      <formula>$J$14=12</formula>
    </cfRule>
  </conditionalFormatting>
  <conditionalFormatting sqref="L15">
    <cfRule type="expression" dxfId="39" priority="53">
      <formula>$J$15=12</formula>
    </cfRule>
  </conditionalFormatting>
  <conditionalFormatting sqref="L16">
    <cfRule type="expression" dxfId="38" priority="54">
      <formula>$J$16=12</formula>
    </cfRule>
  </conditionalFormatting>
  <conditionalFormatting sqref="L17">
    <cfRule type="expression" dxfId="37" priority="55">
      <formula>$J$17=12</formula>
    </cfRule>
  </conditionalFormatting>
  <conditionalFormatting sqref="L18">
    <cfRule type="expression" dxfId="36" priority="56">
      <formula>$J$18=12</formula>
    </cfRule>
  </conditionalFormatting>
  <conditionalFormatting sqref="L19">
    <cfRule type="expression" dxfId="35" priority="57">
      <formula>$J$19=12</formula>
    </cfRule>
  </conditionalFormatting>
  <conditionalFormatting sqref="L20">
    <cfRule type="expression" dxfId="34" priority="58">
      <formula>$J$20=12</formula>
    </cfRule>
  </conditionalFormatting>
  <conditionalFormatting sqref="L21">
    <cfRule type="expression" dxfId="33" priority="52">
      <formula>$J$21=12</formula>
    </cfRule>
  </conditionalFormatting>
  <conditionalFormatting sqref="L22">
    <cfRule type="expression" dxfId="32" priority="59">
      <formula>$J$22=12</formula>
    </cfRule>
  </conditionalFormatting>
  <conditionalFormatting sqref="L23">
    <cfRule type="expression" dxfId="31" priority="60">
      <formula>$J$23=12</formula>
    </cfRule>
  </conditionalFormatting>
  <conditionalFormatting sqref="L24">
    <cfRule type="expression" dxfId="30" priority="61">
      <formula>$J$24=12</formula>
    </cfRule>
  </conditionalFormatting>
  <conditionalFormatting sqref="L36">
    <cfRule type="cellIs" dxfId="29" priority="220" stopIfTrue="1" operator="greaterThan">
      <formula>0</formula>
    </cfRule>
  </conditionalFormatting>
  <conditionalFormatting sqref="L50">
    <cfRule type="cellIs" dxfId="28" priority="216" stopIfTrue="1" operator="greaterThan">
      <formula>0</formula>
    </cfRule>
  </conditionalFormatting>
  <conditionalFormatting sqref="L54">
    <cfRule type="cellIs" dxfId="27" priority="212" stopIfTrue="1" operator="greaterThan">
      <formula>0</formula>
    </cfRule>
  </conditionalFormatting>
  <conditionalFormatting sqref="L58">
    <cfRule type="cellIs" dxfId="26" priority="208" stopIfTrue="1" operator="greaterThan">
      <formula>0</formula>
    </cfRule>
  </conditionalFormatting>
  <conditionalFormatting sqref="L62">
    <cfRule type="cellIs" dxfId="25" priority="204" stopIfTrue="1" operator="greaterThan">
      <formula>0</formula>
    </cfRule>
  </conditionalFormatting>
  <conditionalFormatting sqref="N13:N24">
    <cfRule type="cellIs" dxfId="24" priority="237" stopIfTrue="1" operator="equal">
      <formula>"error"</formula>
    </cfRule>
    <cfRule type="cellIs" dxfId="23" priority="238" stopIfTrue="1" operator="equal">
      <formula>"empty"</formula>
    </cfRule>
    <cfRule type="cellIs" dxfId="22" priority="239" stopIfTrue="1" operator="greaterThan">
      <formula>0</formula>
    </cfRule>
    <cfRule type="cellIs" dxfId="21" priority="240" stopIfTrue="1" operator="equal">
      <formula>"error"</formula>
    </cfRule>
    <cfRule type="cellIs" dxfId="20" priority="241" stopIfTrue="1" operator="equal">
      <formula>"empty"</formula>
    </cfRule>
    <cfRule type="cellIs" dxfId="19" priority="242" stopIfTrue="1" operator="greaterThan">
      <formula>0</formula>
    </cfRule>
    <cfRule type="cellIs" dxfId="18" priority="243" stopIfTrue="1" operator="equal">
      <formula>"error"</formula>
    </cfRule>
    <cfRule type="cellIs" dxfId="17" priority="244" stopIfTrue="1" operator="equal">
      <formula>"empty"</formula>
    </cfRule>
    <cfRule type="cellIs" dxfId="16" priority="245" stopIfTrue="1" operator="greaterThan">
      <formula>0</formula>
    </cfRule>
  </conditionalFormatting>
  <conditionalFormatting sqref="N36">
    <cfRule type="cellIs" dxfId="15" priority="219" stopIfTrue="1" operator="greaterThan">
      <formula>0</formula>
    </cfRule>
  </conditionalFormatting>
  <conditionalFormatting sqref="N50">
    <cfRule type="cellIs" dxfId="14" priority="215" stopIfTrue="1" operator="greaterThan">
      <formula>0</formula>
    </cfRule>
  </conditionalFormatting>
  <conditionalFormatting sqref="N54">
    <cfRule type="cellIs" dxfId="13" priority="8" stopIfTrue="1" operator="greaterThan">
      <formula>0</formula>
    </cfRule>
  </conditionalFormatting>
  <conditionalFormatting sqref="N58">
    <cfRule type="cellIs" dxfId="12" priority="207" stopIfTrue="1" operator="greaterThan">
      <formula>0</formula>
    </cfRule>
  </conditionalFormatting>
  <conditionalFormatting sqref="N62">
    <cfRule type="cellIs" dxfId="11" priority="6" stopIfTrue="1" operator="greaterThan">
      <formula>0</formula>
    </cfRule>
  </conditionalFormatting>
  <conditionalFormatting sqref="N27:P27">
    <cfRule type="cellIs" dxfId="10" priority="232" stopIfTrue="1" operator="greaterThan">
      <formula>0</formula>
    </cfRule>
  </conditionalFormatting>
  <conditionalFormatting sqref="O13:P24">
    <cfRule type="cellIs" dxfId="9" priority="235" stopIfTrue="1" operator="greaterThan">
      <formula>0</formula>
    </cfRule>
  </conditionalFormatting>
  <conditionalFormatting sqref="P36">
    <cfRule type="cellIs" dxfId="8" priority="218" stopIfTrue="1" operator="greaterThan">
      <formula>0</formula>
    </cfRule>
  </conditionalFormatting>
  <conditionalFormatting sqref="P50">
    <cfRule type="cellIs" dxfId="7" priority="214" stopIfTrue="1" operator="greaterThan">
      <formula>0</formula>
    </cfRule>
  </conditionalFormatting>
  <conditionalFormatting sqref="P54">
    <cfRule type="cellIs" dxfId="6" priority="7" stopIfTrue="1" operator="greaterThan">
      <formula>0</formula>
    </cfRule>
  </conditionalFormatting>
  <conditionalFormatting sqref="P58">
    <cfRule type="cellIs" dxfId="5" priority="206" stopIfTrue="1" operator="greaterThan">
      <formula>0</formula>
    </cfRule>
  </conditionalFormatting>
  <conditionalFormatting sqref="P62">
    <cfRule type="cellIs" dxfId="4" priority="5" stopIfTrue="1" operator="greaterThan">
      <formula>0</formula>
    </cfRule>
  </conditionalFormatting>
  <conditionalFormatting sqref="L31:L34">
    <cfRule type="cellIs" dxfId="3" priority="4" operator="equal">
      <formula>0</formula>
    </cfRule>
  </conditionalFormatting>
  <conditionalFormatting sqref="N31:N34">
    <cfRule type="cellIs" dxfId="2" priority="3" operator="equal">
      <formula>0</formula>
    </cfRule>
  </conditionalFormatting>
  <conditionalFormatting sqref="L41:L48">
    <cfRule type="cellIs" dxfId="1" priority="2" operator="equal">
      <formula>0</formula>
    </cfRule>
  </conditionalFormatting>
  <conditionalFormatting sqref="N41:N48">
    <cfRule type="cellIs" dxfId="0" priority="1" operator="equal">
      <formula>0</formula>
    </cfRule>
  </conditionalFormatting>
  <dataValidations count="26">
    <dataValidation type="list" errorStyle="information" allowBlank="1" sqref="F13:F24" xr:uid="{BE600613-3626-4A4E-B624-171177D48166}">
      <formula1>"Year 1, Year 2"</formula1>
    </dataValidation>
    <dataValidation type="list" errorStyle="information" allowBlank="1" showInputMessage="1" prompt="For Research Technician or Specialist, must be clearly justified as to why they are needed." sqref="D13:D24" xr:uid="{BBBE7C3D-5D79-461D-BE22-5BF6A4B8320D}">
      <formula1>"Principal Investigator, Co-Principal Investigator, Co-Investigator, Other Senior Personnel, Postdoctoral Researcher, Graduate Research Assistant (PhD), Graduate Research Assistant (Master), Other (Specify): "</formula1>
    </dataValidation>
    <dataValidation type="list" errorStyle="information" allowBlank="1" showInputMessage="1" prompt="Faculty and staff (salaries)_x000a_Students (direct wages)" sqref="E13:E24" xr:uid="{A2377991-9A9D-4FE9-8F90-05A447446FC6}">
      <formula1>"Salaries, Direct Wages"</formula1>
    </dataValidation>
    <dataValidation type="list" errorStyle="information" allowBlank="1" sqref="C3:M3" xr:uid="{310547FD-B537-4675-97C9-468BC664A6C3}">
      <formula1>"Tier 1: Single-Investigator Seed Grant, Tier 2: Collaborative Research Seed Grant, Tier 3: Academic-Health Affairs Bridge Grant"</formula1>
    </dataValidation>
    <dataValidation type="list" errorStyle="information" allowBlank="1" sqref="C4:M4" xr:uid="{CA4B269C-9696-40CF-84C5-3EF9BE38D35D}">
      <formula1>"Tier 1: Up to 12 months, Tier 2: Up to 18 months, Tier 3: Up to 24 months"</formula1>
    </dataValidation>
    <dataValidation allowBlank="1" showInputMessage="1" showErrorMessage="1" promptTitle="Selection Required" prompt="Please choose an option from the dropdown list. This field cannot be left blank." sqref="G12" xr:uid="{9BB32CDF-617F-47F7-8337-85277BD10F91}"/>
    <dataValidation allowBlank="1" showInputMessage="1" showErrorMessage="1" promptTitle="Selection Required" prompt="Please select a &quot;year&quot; from the dropdown list. This field cannot be left blank." sqref="F12" xr:uid="{D407E42A-A3B8-48B0-872D-0FA6B0B5978C}"/>
    <dataValidation allowBlank="1" sqref="I13:I24" xr:uid="{D7D825E3-61CD-43F8-9D0C-A2F46308F27F}"/>
    <dataValidation allowBlank="1" showInputMessage="1" showErrorMessage="1" promptTitle="Institutional Base Salary (IBS)" prompt="You must enter your current IBS - verify with your college administrator. A 3% increase can be factored in the subsequent years." sqref="I12" xr:uid="{B8050762-7BBF-4B23-B61A-17810FFCA3B2}"/>
    <dataValidation allowBlank="1" showInputMessage="1" showErrorMessage="1" promptTitle="Cal Months" prompt="Calendar months should be used only for 12‑month appointments, and no numerical value should be entered in the Summer‑month field." sqref="K12" xr:uid="{8646C28F-8ECC-42B4-81E7-88F454AC9E41}"/>
    <dataValidation type="list" allowBlank="1" sqref="J13:J24" xr:uid="{DF67CA94-623E-4500-A0A7-4E7835C42D82}">
      <formula1>"9,12"</formula1>
    </dataValidation>
    <dataValidation type="custom" allowBlank="1" showErrorMessage="1" errorTitle="Summer Months Not Allowed" error="Summer months cannot be entered for 12-month appointments." promptTitle="Summer Months" prompt="Academic and summer months may be used for the same employee.  Do not use Cal months with Acad or Sum months" sqref="L16:L24 L13" xr:uid="{550B2E0E-5DA3-4FB2-9874-B73C77DB6246}">
      <formula1>$J$13&lt;&gt;12</formula1>
    </dataValidation>
    <dataValidation type="custom" allowBlank="1" showErrorMessage="1" errorTitle="Summer Months Not Allowed" error="Summer months cannot be entered for 12-month appointments." promptTitle="Summer Months" prompt="Academic and summer months may be used for the same employee.  Do not use Cal months with Acad or Sum months" sqref="L14" xr:uid="{5A83CFF0-6BA2-42C4-B0C4-3EED1F73B459}">
      <formula1>$J$14&lt;&gt;12</formula1>
    </dataValidation>
    <dataValidation type="custom" allowBlank="1" showErrorMessage="1" errorTitle="Summer Months Not Allowed" error="Summer months cannot be entered for 12-month appointments." promptTitle="Summer Months" prompt="Academic and summer months may be used for the same employee.  Do not use Cal months with Acad or Sum months" sqref="L15" xr:uid="{9CFC5871-000E-453E-B287-2DE3BD6DE0D4}">
      <formula1>$J$15&lt;&gt;12</formula1>
    </dataValidation>
    <dataValidation type="custom" allowBlank="1" showErrorMessage="1" errorTitle="Calendar Months Not Allowed" error="Calendar months cannot be entered for 9-month appointments." promptTitle="Cal Months" prompt="Calendar months should be used only for 12‑month appointments, and no numerical value should be entered in the Summer‑month field." sqref="K13" xr:uid="{537A3763-7B79-472B-AA55-5E8F5A4B04F3}">
      <formula1>$J$13&lt;&gt;9</formula1>
    </dataValidation>
    <dataValidation type="custom" allowBlank="1" showErrorMessage="1" errorTitle="Calendar Months Not Allowed" error="Calendar months cannot be entered for 9-month appointments." promptTitle="Cal Months" prompt="Calendar months should be used only for 12‑month appointments, and no numerical value should be entered in the Summer‑month field." sqref="K14" xr:uid="{94739B4B-CC7B-4F16-9674-9ED66B9EE5AB}">
      <formula1>$J$14&lt;&gt;9</formula1>
    </dataValidation>
    <dataValidation type="custom" allowBlank="1" showErrorMessage="1" errorTitle="Calendar Months Not Allowed" error="Calendar months cannot be entered for 9-month appointments." promptTitle="Cal Months" prompt="Calendar months should be used only for 12‑month appointments, and no numerical value should be entered in the Summer‑month field." sqref="K15" xr:uid="{A8F03F41-2369-42B7-9D75-67E9AD60D655}">
      <formula1>$J$15&lt;&gt;9</formula1>
    </dataValidation>
    <dataValidation type="custom" allowBlank="1" showErrorMessage="1" errorTitle="Calendar Months Not Allowed" error="Calendar months cannot be entered for 9-month appointments." promptTitle="Cal Months" prompt="Calendar months should be used only for 12‑month appointments, and no numerical value should be entered in the Summer‑month field." sqref="K16" xr:uid="{D411BAAB-A884-4532-8A97-57B8356D0DDA}">
      <formula1>$J$16&lt;&gt;9</formula1>
    </dataValidation>
    <dataValidation type="custom" allowBlank="1" showErrorMessage="1" errorTitle="Calendar Months Not Allowed" error="Calendar months cannot be entered for 9-month appointments." promptTitle="Cal Months" prompt="Calendar months should be used only for 12‑month appointments, and no numerical value should be entered in the Summer‑month field." sqref="K17" xr:uid="{021F719C-5DE0-4518-9155-03EAB30B4535}">
      <formula1>$J$17&lt;&gt;9</formula1>
    </dataValidation>
    <dataValidation type="custom" allowBlank="1" showErrorMessage="1" errorTitle="Calendar Months Not Allowed" error="Calendar months cannot be entered for 9-month appointments." promptTitle="Cal Months" prompt="Calendar months should be used only for 12‑month appointments, and no numerical value should be entered in the Summer‑month field." sqref="K18" xr:uid="{8296217D-6C9F-4C5A-943E-74E11F5F2DEF}">
      <formula1>$J$18&lt;&gt;9</formula1>
    </dataValidation>
    <dataValidation type="custom" allowBlank="1" showErrorMessage="1" errorTitle="Calendar Months Not Allowed" error="Calendar months cannot be entered for 9-month appointments." promptTitle="Cal Months" prompt="Calendar months should be used only for 12‑month appointments, and no numerical value should be entered in the Summer‑month field." sqref="K19" xr:uid="{25F1A5E2-B054-4CED-ABAD-FA9E264E07D8}">
      <formula1>$J$19&lt;&gt;9</formula1>
    </dataValidation>
    <dataValidation type="custom" allowBlank="1" showErrorMessage="1" errorTitle="Calendar Months Not Allowed" error="Calendar months cannot be entered for 9-month appointments." promptTitle="Cal Months" prompt="Calendar months should be used only for 12‑month appointments, and no numerical value should be entered in the Summer‑month field." sqref="K20" xr:uid="{E494631A-0E88-4A79-809D-8CA8ECBD3AFA}">
      <formula1>$J$20&lt;&gt;9</formula1>
    </dataValidation>
    <dataValidation type="custom" allowBlank="1" showErrorMessage="1" errorTitle="Calendar Months Not Allowed" error="Calendar months cannot be entered for 9-month appointments." promptTitle="Cal Months" prompt="Calendar months should be used only for 12‑month appointments, and no numerical value should be entered in the Summer‑month field." sqref="K21" xr:uid="{D0758015-FE0E-4E7A-B343-A6AC32094315}">
      <formula1>$J$21&lt;&gt;9</formula1>
    </dataValidation>
    <dataValidation type="custom" allowBlank="1" showErrorMessage="1" errorTitle="Calendar Months Not Allowed" error="Calendar months cannot be entered for 9-month appointments." promptTitle="Cal Months" prompt="Calendar months should be used only for 12‑month appointments, and no numerical value should be entered in the Summer‑month field." sqref="K22" xr:uid="{CDBDA76E-8592-4F0B-8E1C-0FCFCAEEA18F}">
      <formula1>$J$22&lt;&gt;9</formula1>
    </dataValidation>
    <dataValidation type="custom" allowBlank="1" showErrorMessage="1" errorTitle="Calendar Months Not Allowed" error="Calendar months cannot be entered for 9-month appointments." promptTitle="Cal Months" prompt="Calendar months should be used only for 12‑month appointments, and no numerical value should be entered in the Summer‑month field." sqref="K23" xr:uid="{1FD06C44-1718-4D2D-8574-C82A46F3813E}">
      <formula1>$J$23&lt;&gt;9</formula1>
    </dataValidation>
    <dataValidation type="custom" allowBlank="1" showErrorMessage="1" errorTitle="Calendar Months Not Allowed" error="Calendar months cannot be entered for 9-month appointments." promptTitle="Cal Months" prompt="Calendar months should be used only for 12‑month appointments, and no numerical value should be entered in the Summer‑month field." sqref="K24" xr:uid="{B3E23729-7BCC-4C07-9B5E-988867EECC19}">
      <formula1>$J$24&lt;&gt;9</formula1>
    </dataValidation>
  </dataValidations>
  <pageMargins left="0.7" right="0.7" top="0.75" bottom="0.75" header="0.3" footer="0.3"/>
  <pageSetup scale="45" orientation="landscape" r:id="rId1"/>
  <colBreaks count="1" manualBreakCount="1">
    <brk id="16" max="1048575" man="1"/>
  </colBreaks>
  <legacy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showInputMessage="1" xr:uid="{7C68387B-F501-4BFD-B5D5-B514B9FC7CF9}">
          <x14:formula1>
            <xm:f>Information!$D$2:$D$7</xm:f>
          </x14:formula1>
          <xm:sqref>A13:A24</xm:sqref>
        </x14:dataValidation>
        <x14:dataValidation type="list" allowBlank="1" showInputMessage="1" showErrorMessage="1" xr:uid="{ED00F8DC-371C-4195-A3B0-FEB9662E4EA0}">
          <x14:formula1>
            <xm:f>Information!$F$2:$F$9</xm:f>
          </x14:formula1>
          <xm:sqref>B41:H49</xm:sqref>
        </x14:dataValidation>
        <x14:dataValidation type="list" allowBlank="1" xr:uid="{785BA270-D583-4AC4-BD19-810FE5648451}">
          <x14:formula1>
            <xm:f>Information!$A$2:$A$6</xm:f>
          </x14:formula1>
          <xm:sqref>G15:G24</xm:sqref>
        </x14:dataValidation>
        <x14:dataValidation type="list" allowBlank="1" showErrorMessage="1" promptTitle="Selection Required" prompt="Please choose an option from the dropdown list. This field cannot be left blank." xr:uid="{54C76825-A434-4F07-A81D-9663C30F21F7}">
          <x14:formula1>
            <xm:f>Information!$A$2:$A$6</xm:f>
          </x14:formula1>
          <xm:sqref>G14</xm:sqref>
        </x14:dataValidation>
        <x14:dataValidation type="list" allowBlank="1" promptTitle="Selection Required" prompt="Please choose an option from the dropdown list. This field cannot be left blank." xr:uid="{4EB18F06-DDFB-49C3-AD3D-A9F6B4CD8CEE}">
          <x14:formula1>
            <xm:f>Information!$A$2:$A$6</xm:f>
          </x14:formula1>
          <xm:sqref>G13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D3D87-53B2-448B-B41E-598B98A540FB}">
  <dimension ref="A1:C23"/>
  <sheetViews>
    <sheetView workbookViewId="0">
      <selection activeCell="B31" sqref="B31"/>
    </sheetView>
  </sheetViews>
  <sheetFormatPr defaultRowHeight="12.75" x14ac:dyDescent="0.2"/>
  <cols>
    <col min="1" max="1" width="35.42578125" style="28" bestFit="1" customWidth="1"/>
    <col min="2" max="2" width="102.85546875" style="28" bestFit="1" customWidth="1"/>
    <col min="3" max="3" width="11.7109375" style="28" customWidth="1"/>
    <col min="4" max="16384" width="9.140625" style="28"/>
  </cols>
  <sheetData>
    <row r="1" spans="1:3" ht="18.75" thickBot="1" x14ac:dyDescent="0.3">
      <c r="A1" s="146" t="s">
        <v>76</v>
      </c>
      <c r="B1" s="147"/>
      <c r="C1" s="148"/>
    </row>
    <row r="2" spans="1:3" x14ac:dyDescent="0.2">
      <c r="A2" s="30" t="s">
        <v>51</v>
      </c>
      <c r="B2" s="31" t="s">
        <v>52</v>
      </c>
      <c r="C2" s="32" t="s">
        <v>53</v>
      </c>
    </row>
    <row r="3" spans="1:3" x14ac:dyDescent="0.2">
      <c r="A3" s="33" t="s">
        <v>54</v>
      </c>
      <c r="B3" s="34" t="s">
        <v>64</v>
      </c>
      <c r="C3" s="35" t="s">
        <v>75</v>
      </c>
    </row>
    <row r="4" spans="1:3" x14ac:dyDescent="0.2">
      <c r="A4" s="33" t="s">
        <v>55</v>
      </c>
      <c r="B4" s="34" t="s">
        <v>65</v>
      </c>
      <c r="C4" s="35" t="s">
        <v>75</v>
      </c>
    </row>
    <row r="5" spans="1:3" x14ac:dyDescent="0.2">
      <c r="A5" s="33" t="s">
        <v>56</v>
      </c>
      <c r="B5" s="34" t="s">
        <v>66</v>
      </c>
      <c r="C5" s="35" t="s">
        <v>75</v>
      </c>
    </row>
    <row r="6" spans="1:3" x14ac:dyDescent="0.2">
      <c r="A6" s="33" t="s">
        <v>57</v>
      </c>
      <c r="B6" s="34" t="s">
        <v>67</v>
      </c>
      <c r="C6" s="35" t="s">
        <v>75</v>
      </c>
    </row>
    <row r="7" spans="1:3" x14ac:dyDescent="0.2">
      <c r="A7" s="33" t="s">
        <v>58</v>
      </c>
      <c r="B7" s="34" t="s">
        <v>68</v>
      </c>
      <c r="C7" s="35" t="s">
        <v>75</v>
      </c>
    </row>
    <row r="8" spans="1:3" x14ac:dyDescent="0.2">
      <c r="A8" s="33" t="s">
        <v>59</v>
      </c>
      <c r="B8" s="34" t="s">
        <v>69</v>
      </c>
      <c r="C8" s="35" t="s">
        <v>75</v>
      </c>
    </row>
    <row r="9" spans="1:3" x14ac:dyDescent="0.2">
      <c r="A9" s="33" t="s">
        <v>60</v>
      </c>
      <c r="B9" s="34" t="s">
        <v>70</v>
      </c>
      <c r="C9" s="35" t="s">
        <v>75</v>
      </c>
    </row>
    <row r="10" spans="1:3" x14ac:dyDescent="0.2">
      <c r="A10" s="33" t="s">
        <v>61</v>
      </c>
      <c r="B10" s="34" t="s">
        <v>71</v>
      </c>
      <c r="C10" s="35" t="s">
        <v>75</v>
      </c>
    </row>
    <row r="11" spans="1:3" x14ac:dyDescent="0.2">
      <c r="A11" s="33" t="s">
        <v>40</v>
      </c>
      <c r="B11" s="34" t="s">
        <v>72</v>
      </c>
      <c r="C11" s="35" t="s">
        <v>75</v>
      </c>
    </row>
    <row r="12" spans="1:3" x14ac:dyDescent="0.2">
      <c r="A12" s="33" t="s">
        <v>62</v>
      </c>
      <c r="B12" s="34" t="s">
        <v>73</v>
      </c>
      <c r="C12" s="35" t="s">
        <v>75</v>
      </c>
    </row>
    <row r="13" spans="1:3" ht="13.5" thickBot="1" x14ac:dyDescent="0.25">
      <c r="A13" s="36" t="s">
        <v>63</v>
      </c>
      <c r="B13" s="37" t="s">
        <v>74</v>
      </c>
      <c r="C13" s="38" t="s">
        <v>75</v>
      </c>
    </row>
    <row r="14" spans="1:3" ht="13.5" thickBot="1" x14ac:dyDescent="0.25">
      <c r="A14" s="168"/>
      <c r="B14" s="169"/>
      <c r="C14" s="170"/>
    </row>
    <row r="15" spans="1:3" x14ac:dyDescent="0.2">
      <c r="A15" s="39" t="s">
        <v>77</v>
      </c>
      <c r="B15" s="40" t="s">
        <v>84</v>
      </c>
      <c r="C15" s="41" t="s">
        <v>94</v>
      </c>
    </row>
    <row r="16" spans="1:3" x14ac:dyDescent="0.2">
      <c r="A16" s="42" t="s">
        <v>78</v>
      </c>
      <c r="B16" s="34" t="s">
        <v>85</v>
      </c>
      <c r="C16" s="35" t="s">
        <v>94</v>
      </c>
    </row>
    <row r="17" spans="1:3" x14ac:dyDescent="0.2">
      <c r="A17" s="42" t="s">
        <v>39</v>
      </c>
      <c r="B17" s="43" t="s">
        <v>86</v>
      </c>
      <c r="C17" s="35" t="s">
        <v>94</v>
      </c>
    </row>
    <row r="18" spans="1:3" x14ac:dyDescent="0.2">
      <c r="A18" s="42" t="s">
        <v>88</v>
      </c>
      <c r="B18" s="34" t="s">
        <v>87</v>
      </c>
      <c r="C18" s="35" t="s">
        <v>94</v>
      </c>
    </row>
    <row r="19" spans="1:3" x14ac:dyDescent="0.2">
      <c r="A19" s="42" t="s">
        <v>79</v>
      </c>
      <c r="B19" s="34" t="s">
        <v>89</v>
      </c>
      <c r="C19" s="35" t="s">
        <v>94</v>
      </c>
    </row>
    <row r="20" spans="1:3" x14ac:dyDescent="0.2">
      <c r="A20" s="42" t="s">
        <v>80</v>
      </c>
      <c r="B20" s="34" t="s">
        <v>90</v>
      </c>
      <c r="C20" s="35" t="s">
        <v>94</v>
      </c>
    </row>
    <row r="21" spans="1:3" x14ac:dyDescent="0.2">
      <c r="A21" s="42" t="s">
        <v>81</v>
      </c>
      <c r="B21" s="34" t="s">
        <v>91</v>
      </c>
      <c r="C21" s="35" t="s">
        <v>94</v>
      </c>
    </row>
    <row r="22" spans="1:3" x14ac:dyDescent="0.2">
      <c r="A22" s="42" t="s">
        <v>82</v>
      </c>
      <c r="B22" s="34" t="s">
        <v>92</v>
      </c>
      <c r="C22" s="35" t="s">
        <v>94</v>
      </c>
    </row>
    <row r="23" spans="1:3" ht="13.5" thickBot="1" x14ac:dyDescent="0.25">
      <c r="A23" s="44" t="s">
        <v>83</v>
      </c>
      <c r="B23" s="45" t="s">
        <v>93</v>
      </c>
      <c r="C23" s="46" t="s">
        <v>94</v>
      </c>
    </row>
  </sheetData>
  <sheetProtection algorithmName="SHA-512" hashValue="VX8zcNyaObOylJrY6zkRtbipXqVUuCABvzFhHXVjTckluxp3PGTs3lEM6e4xhIZ8ZhwDKLpByWzC0ZasEVOYIA==" saltValue="SzMiAQySv/EkVAxUso3o7Q==" spinCount="100000" sheet="1" objects="1" scenarios="1"/>
  <mergeCells count="1">
    <mergeCell ref="A1:C1"/>
  </mergeCells>
  <conditionalFormatting sqref="C3:C13">
    <cfRule type="containsText" dxfId="172" priority="3" operator="containsText" text="Unallowable">
      <formula>NOT(ISERROR(SEARCH("Unallowable",C3)))</formula>
    </cfRule>
    <cfRule type="containsText" dxfId="171" priority="4" operator="containsText" text="Allowable">
      <formula>NOT(ISERROR(SEARCH("Allowable",C3)))</formula>
    </cfRule>
  </conditionalFormatting>
  <conditionalFormatting sqref="C15:C23">
    <cfRule type="containsText" dxfId="170" priority="1" operator="containsText" text="Unallowable">
      <formula>NOT(ISERROR(SEARCH("Unallowable",C15)))</formula>
    </cfRule>
    <cfRule type="containsText" dxfId="169" priority="2" operator="containsText" text="Allowable">
      <formula>NOT(ISERROR(SEARCH("Allowable",C15)))</formula>
    </cfRule>
  </conditionalFormatting>
  <dataValidations count="1">
    <dataValidation type="list" allowBlank="1" showInputMessage="1" sqref="C3:C13 C15:C23" xr:uid="{90F059ED-A728-4022-BE0C-B9AAF088B80D}">
      <formula1>"Allowable, Unallowable"</formula1>
    </dataValidation>
  </dataValidations>
  <hyperlinks>
    <hyperlink ref="B17" r:id="rId1" xr:uid="{E5406F2A-3DF4-43C7-9082-D601DD41204B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78DF8-D0E2-4046-8EC2-2B4463084D4B}">
  <dimension ref="A1:I10"/>
  <sheetViews>
    <sheetView workbookViewId="0">
      <selection activeCell="A7" sqref="A7"/>
    </sheetView>
  </sheetViews>
  <sheetFormatPr defaultRowHeight="12.75" x14ac:dyDescent="0.2"/>
  <cols>
    <col min="1" max="1" width="46.42578125" style="28" bestFit="1" customWidth="1"/>
    <col min="2" max="3" width="17.28515625" style="28" bestFit="1" customWidth="1"/>
    <col min="4" max="4" width="21" style="28" bestFit="1" customWidth="1"/>
    <col min="5" max="5" width="19.140625" style="28" bestFit="1" customWidth="1"/>
    <col min="6" max="6" width="19.85546875" style="28" bestFit="1" customWidth="1"/>
    <col min="7" max="7" width="20" style="28" bestFit="1" customWidth="1"/>
    <col min="8" max="16384" width="9.140625" style="28"/>
  </cols>
  <sheetData>
    <row r="1" spans="1:9" ht="45" thickBot="1" x14ac:dyDescent="0.25">
      <c r="A1" s="166" t="s">
        <v>143</v>
      </c>
      <c r="B1" s="59" t="s">
        <v>115</v>
      </c>
      <c r="C1" s="60" t="s">
        <v>116</v>
      </c>
      <c r="D1" s="60" t="s">
        <v>117</v>
      </c>
      <c r="E1" s="60" t="s">
        <v>118</v>
      </c>
      <c r="F1" s="60" t="s">
        <v>119</v>
      </c>
      <c r="G1" s="61" t="s">
        <v>120</v>
      </c>
      <c r="H1" s="58"/>
      <c r="I1" s="58"/>
    </row>
    <row r="2" spans="1:9" ht="15" x14ac:dyDescent="0.2">
      <c r="A2" s="62" t="s">
        <v>110</v>
      </c>
      <c r="B2" s="68">
        <v>10265</v>
      </c>
      <c r="C2" s="68">
        <v>10265</v>
      </c>
      <c r="D2" s="68">
        <v>10265</v>
      </c>
      <c r="E2" s="68">
        <v>18825</v>
      </c>
      <c r="F2" s="68">
        <v>18825</v>
      </c>
      <c r="G2" s="69">
        <v>18825</v>
      </c>
    </row>
    <row r="3" spans="1:9" ht="14.25" x14ac:dyDescent="0.2">
      <c r="A3" s="63" t="s">
        <v>111</v>
      </c>
      <c r="B3" s="64">
        <v>2834</v>
      </c>
      <c r="C3" s="64">
        <v>10508</v>
      </c>
      <c r="D3" s="64">
        <v>10671</v>
      </c>
      <c r="E3" s="64">
        <v>2834</v>
      </c>
      <c r="F3" s="64">
        <v>10508</v>
      </c>
      <c r="G3" s="65">
        <v>10671</v>
      </c>
    </row>
    <row r="4" spans="1:9" ht="14.25" x14ac:dyDescent="0.2">
      <c r="A4" s="63" t="s">
        <v>123</v>
      </c>
      <c r="B4" s="64">
        <v>1280</v>
      </c>
      <c r="C4" s="64">
        <v>1280</v>
      </c>
      <c r="D4" s="64">
        <v>1280</v>
      </c>
      <c r="E4" s="64">
        <v>1280</v>
      </c>
      <c r="F4" s="64">
        <v>1280</v>
      </c>
      <c r="G4" s="65">
        <v>1280</v>
      </c>
    </row>
    <row r="5" spans="1:9" ht="14.25" x14ac:dyDescent="0.2">
      <c r="A5" s="63" t="s">
        <v>112</v>
      </c>
      <c r="B5" s="64">
        <v>3220</v>
      </c>
      <c r="C5" s="64">
        <v>1608</v>
      </c>
      <c r="D5" s="64">
        <v>3220</v>
      </c>
      <c r="E5" s="64">
        <v>3220</v>
      </c>
      <c r="F5" s="64">
        <v>1608</v>
      </c>
      <c r="G5" s="65">
        <v>3220</v>
      </c>
    </row>
    <row r="6" spans="1:9" ht="14.25" x14ac:dyDescent="0.2">
      <c r="A6" s="63" t="s">
        <v>113</v>
      </c>
      <c r="B6" s="64">
        <v>3450</v>
      </c>
      <c r="C6" s="64">
        <v>3450</v>
      </c>
      <c r="D6" s="64">
        <v>3450</v>
      </c>
      <c r="E6" s="64">
        <v>3450</v>
      </c>
      <c r="F6" s="64">
        <v>3450</v>
      </c>
      <c r="G6" s="65">
        <v>3450</v>
      </c>
    </row>
    <row r="7" spans="1:9" ht="15.75" thickBot="1" x14ac:dyDescent="0.3">
      <c r="A7" s="167" t="s">
        <v>114</v>
      </c>
      <c r="B7" s="66">
        <f>SUM(B2:B6)</f>
        <v>21049</v>
      </c>
      <c r="C7" s="66">
        <f t="shared" ref="C7:G7" si="0">SUM(C2:C6)</f>
        <v>27111</v>
      </c>
      <c r="D7" s="66">
        <f t="shared" si="0"/>
        <v>28886</v>
      </c>
      <c r="E7" s="66">
        <f t="shared" si="0"/>
        <v>29609</v>
      </c>
      <c r="F7" s="66">
        <f t="shared" si="0"/>
        <v>35671</v>
      </c>
      <c r="G7" s="67">
        <f t="shared" si="0"/>
        <v>37446</v>
      </c>
    </row>
    <row r="8" spans="1:9" ht="13.5" thickBot="1" x14ac:dyDescent="0.25"/>
    <row r="9" spans="1:9" ht="15" thickBot="1" x14ac:dyDescent="0.25">
      <c r="A9" s="149" t="s">
        <v>121</v>
      </c>
      <c r="B9" s="150"/>
      <c r="C9" s="150"/>
      <c r="D9" s="150"/>
      <c r="E9" s="150"/>
      <c r="F9" s="150"/>
      <c r="G9" s="151"/>
    </row>
    <row r="10" spans="1:9" ht="15" thickBot="1" x14ac:dyDescent="0.25">
      <c r="A10" s="152" t="s">
        <v>122</v>
      </c>
      <c r="B10" s="153"/>
      <c r="C10" s="153"/>
      <c r="D10" s="153"/>
      <c r="E10" s="153"/>
      <c r="F10" s="153"/>
      <c r="G10" s="154"/>
    </row>
  </sheetData>
  <sheetProtection algorithmName="SHA-512" hashValue="jk+gyQrnd8XuB6/mmM68EdlD+UX381zDUzr3gCyzohOROG7C7i+AF5H+/juV1sd7Wl+S+OJt8LeqdE0r8AJnMQ==" saltValue="KqSmX5UcK6+ZMV4d7AvY2g==" spinCount="100000" sheet="1" objects="1" scenarios="1"/>
  <mergeCells count="2">
    <mergeCell ref="A9:G9"/>
    <mergeCell ref="A10:G10"/>
  </mergeCells>
  <hyperlinks>
    <hyperlink ref="A9" r:id="rId1" display="https://www.utrgv.edu/som/admissions/tuition-and-financial-aid/cost-of-attendance/index.htm" xr:uid="{B1C6398B-A356-4CC7-918E-664E5862977E}"/>
    <hyperlink ref="A10" r:id="rId2" display="https://www.utrgv.edu/school-of-podiatric-medicine/admissions/cost-of-attendance/index.htm" xr:uid="{FAD07C51-2094-4E8C-9B5A-380732DB0ABF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A7B30-ABCF-4E86-B4DC-0FE42D920B4C}">
  <dimension ref="A1:F9"/>
  <sheetViews>
    <sheetView workbookViewId="0">
      <selection activeCell="B7" sqref="B7"/>
    </sheetView>
  </sheetViews>
  <sheetFormatPr defaultRowHeight="12.75" x14ac:dyDescent="0.2"/>
  <cols>
    <col min="1" max="1" width="14.5703125" style="28" bestFit="1" customWidth="1"/>
    <col min="2" max="5" width="9.140625" style="28"/>
    <col min="6" max="6" width="29.42578125" style="28" bestFit="1" customWidth="1"/>
    <col min="7" max="16384" width="9.140625" style="28"/>
  </cols>
  <sheetData>
    <row r="1" spans="1:6" ht="13.5" thickBot="1" x14ac:dyDescent="0.25">
      <c r="A1" s="155" t="s">
        <v>22</v>
      </c>
      <c r="B1" s="156"/>
      <c r="D1" s="47" t="s">
        <v>96</v>
      </c>
      <c r="F1" s="48" t="s">
        <v>106</v>
      </c>
    </row>
    <row r="2" spans="1:6" x14ac:dyDescent="0.2">
      <c r="A2" s="49" t="s">
        <v>24</v>
      </c>
      <c r="B2" s="50">
        <v>0.26</v>
      </c>
      <c r="D2" s="51" t="s">
        <v>44</v>
      </c>
      <c r="F2" s="51" t="s">
        <v>108</v>
      </c>
    </row>
    <row r="3" spans="1:6" x14ac:dyDescent="0.2">
      <c r="A3" s="52" t="s">
        <v>41</v>
      </c>
      <c r="B3" s="53">
        <v>0.38600000000000001</v>
      </c>
      <c r="D3" s="51" t="s">
        <v>46</v>
      </c>
      <c r="F3" s="51" t="s">
        <v>101</v>
      </c>
    </row>
    <row r="4" spans="1:6" x14ac:dyDescent="0.2">
      <c r="A4" s="52" t="s">
        <v>42</v>
      </c>
      <c r="B4" s="53">
        <v>0.121</v>
      </c>
      <c r="D4" s="51" t="s">
        <v>45</v>
      </c>
      <c r="F4" s="51" t="s">
        <v>102</v>
      </c>
    </row>
    <row r="5" spans="1:6" x14ac:dyDescent="0.2">
      <c r="A5" s="52" t="s">
        <v>43</v>
      </c>
      <c r="B5" s="54">
        <v>8.9999999999999993E-3</v>
      </c>
      <c r="D5" s="51" t="s">
        <v>97</v>
      </c>
      <c r="F5" s="51" t="s">
        <v>103</v>
      </c>
    </row>
    <row r="6" spans="1:6" ht="13.5" thickBot="1" x14ac:dyDescent="0.25">
      <c r="A6" s="55" t="s">
        <v>133</v>
      </c>
      <c r="B6" s="56">
        <v>0</v>
      </c>
      <c r="D6" s="51" t="s">
        <v>48</v>
      </c>
      <c r="F6" s="51" t="s">
        <v>104</v>
      </c>
    </row>
    <row r="7" spans="1:6" ht="13.5" thickBot="1" x14ac:dyDescent="0.25">
      <c r="D7" s="57"/>
      <c r="F7" s="51" t="s">
        <v>105</v>
      </c>
    </row>
    <row r="8" spans="1:6" x14ac:dyDescent="0.2">
      <c r="F8" s="51" t="s">
        <v>107</v>
      </c>
    </row>
    <row r="9" spans="1:6" ht="13.5" thickBot="1" x14ac:dyDescent="0.25">
      <c r="F9" s="57" t="s">
        <v>109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FORGE Budget</vt:lpstr>
      <vt:lpstr>Allowable vs Unallowable Costs</vt:lpstr>
      <vt:lpstr>Cost of Attendance</vt:lpstr>
      <vt:lpstr>Information</vt:lpstr>
      <vt:lpstr>'FORGE Budget'!Print_Area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Jeffrey Garza</dc:creator>
  <cp:lastModifiedBy>Jeffrey Garza</cp:lastModifiedBy>
  <cp:lastPrinted>2026-09-11T19:38:10Z</cp:lastPrinted>
  <dcterms:created xsi:type="dcterms:W3CDTF">2026-09-04T05:08:01Z</dcterms:created>
  <dcterms:modified xsi:type="dcterms:W3CDTF">2026-09-18T15:55:07Z</dcterms:modified>
</cp:coreProperties>
</file>