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ograms in New Template\GPA for Admission\Admission blank guides\"/>
    </mc:Choice>
  </mc:AlternateContent>
  <xr:revisionPtr revIDLastSave="0" documentId="13_ncr:1_{C66A5CF9-AEA4-47CE-B8B3-2A90F7D4136F}" xr6:coauthVersionLast="47" xr6:coauthVersionMax="47" xr10:uidLastSave="{00000000-0000-0000-0000-000000000000}"/>
  <bookViews>
    <workbookView xWindow="20370" yWindow="-120" windowWidth="19440" windowHeight="150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0" i="1" l="1"/>
  <c r="I39" i="1" s="1"/>
  <c r="F20" i="1" l="1"/>
  <c r="H19" i="1"/>
  <c r="H18" i="1"/>
  <c r="H17" i="1"/>
  <c r="H16" i="1"/>
  <c r="H15" i="1"/>
  <c r="H36" i="1" l="1"/>
  <c r="H37" i="1"/>
  <c r="H38" i="1"/>
  <c r="H39" i="1"/>
  <c r="H35" i="1"/>
  <c r="H32" i="1"/>
  <c r="H33" i="1"/>
  <c r="H31" i="1"/>
  <c r="H29" i="1"/>
  <c r="H28" i="1"/>
  <c r="H23" i="1"/>
  <c r="H22" i="1"/>
  <c r="H40" i="1" l="1"/>
  <c r="H13" i="1"/>
  <c r="H12" i="1"/>
  <c r="H11" i="1"/>
  <c r="H10" i="1"/>
  <c r="H9" i="1"/>
  <c r="H8" i="1"/>
  <c r="H7" i="1"/>
  <c r="H6" i="1"/>
  <c r="H5" i="1"/>
  <c r="H4" i="1"/>
  <c r="H3" i="1"/>
  <c r="H2" i="1"/>
  <c r="H20" i="1" l="1"/>
  <c r="J19" i="1" l="1"/>
</calcChain>
</file>

<file path=xl/sharedStrings.xml><?xml version="1.0" encoding="utf-8"?>
<sst xmlns="http://schemas.openxmlformats.org/spreadsheetml/2006/main" count="91" uniqueCount="61">
  <si>
    <t>GRADE</t>
  </si>
  <si>
    <t>HRS</t>
  </si>
  <si>
    <t>FORMULA</t>
  </si>
  <si>
    <t>General Ed GPA</t>
  </si>
  <si>
    <t>ECON 2301 Principles of Macroeconomics</t>
  </si>
  <si>
    <t>TERM</t>
  </si>
  <si>
    <r>
      <t>GENERAL EDUCATION CORE (</t>
    </r>
    <r>
      <rPr>
        <b/>
        <sz val="9"/>
        <color theme="1"/>
        <rFont val="Aharoni"/>
      </rPr>
      <t>42</t>
    </r>
    <r>
      <rPr>
        <b/>
        <sz val="7"/>
        <color theme="1"/>
        <rFont val="Aharoni"/>
      </rPr>
      <t xml:space="preserve"> HRS)</t>
    </r>
  </si>
  <si>
    <t>Creative Arts</t>
  </si>
  <si>
    <t>ACCT 2301 Introduction to Financial Accounting</t>
  </si>
  <si>
    <t>QUMT 2341 Business Statistics I</t>
  </si>
  <si>
    <t xml:space="preserve">Choose ONE: </t>
  </si>
  <si>
    <t xml:space="preserve">Choose TWO: </t>
  </si>
  <si>
    <t>ECON 2302 Principles of Microeconomics</t>
  </si>
  <si>
    <t>POLS 2350 Political Economy</t>
  </si>
  <si>
    <t>COMM 1311 Introduction to Communication</t>
  </si>
  <si>
    <t>COMM 1315 Public Speaking</t>
  </si>
  <si>
    <t>SOCI 2305 Introduction to Social Research</t>
  </si>
  <si>
    <t>ANTH 2351 Introduction to Cultural Anthropology</t>
  </si>
  <si>
    <t>Any Advanced POLS course 3000/4000 level</t>
  </si>
  <si>
    <t>QUMT 2398 Decision Analytics</t>
  </si>
  <si>
    <t>SOCI 1323 Social Problems</t>
  </si>
  <si>
    <t>Course Pre-Requisites</t>
  </si>
  <si>
    <t>Required Grade</t>
  </si>
  <si>
    <t>C or better</t>
  </si>
  <si>
    <t>Satisfactory scores on English portion of ACT test and TSI examination or ENGL 0301.</t>
  </si>
  <si>
    <t>ENGL 1301† or ENGL 1387†</t>
  </si>
  <si>
    <t>Language, Philosophy &amp; Culture</t>
  </si>
  <si>
    <t>Course Subs/TR Course/Notes</t>
  </si>
  <si>
    <t>MATH 1314†, MATH 1414†, MATH 1324†, or MATH 1325†</t>
  </si>
  <si>
    <t>ECON 2301†</t>
  </si>
  <si>
    <t>POLS 2301 (or POLS 2387) and POLS 2302 (or POLS 2388)</t>
  </si>
  <si>
    <t>College Ready TSI status in Mathematics.</t>
  </si>
  <si>
    <t>Life and Physical Science (Lecture)</t>
  </si>
  <si>
    <t>Integrative and Experiential Learning - (Total: 6 credit hours)</t>
  </si>
  <si>
    <t>Life and Physical Science (Lab)</t>
  </si>
  <si>
    <t>POLS 2305 U.S. Fed. Gov. &amp; Politics or POLS 2385 (H)</t>
  </si>
  <si>
    <t>POLS 2306 Texas Gov. &amp; Politics or POLS 2386 (H)</t>
  </si>
  <si>
    <t>x3xx course from Integrative/Experiential Learning Option</t>
  </si>
  <si>
    <t>x1xx course from Integrative/Experiential Learning Option</t>
  </si>
  <si>
    <t>PSYC 2301 General Psychology</t>
  </si>
  <si>
    <t>MATH 1342 Elementary Stat. Methods or (MATH 1387 H)</t>
  </si>
  <si>
    <t>ENGL 1301 Rhetoric and Composition I or ENGL 1387 (H)</t>
  </si>
  <si>
    <t>ENGL 1302 Rhetoric and Composition II or ENGL 1388 (H)</t>
  </si>
  <si>
    <t>HIST 1301 U.S. History I or HIST 1387 (H)</t>
  </si>
  <si>
    <t>HIST 1302 U.S. History II or HIST 1388 (H)</t>
  </si>
  <si>
    <t>College Ready TSI status in Mathematics</t>
  </si>
  <si>
    <t>MATH 1324, MATH 1314, MATH 1414, or MATH 1325</t>
  </si>
  <si>
    <t>Minimum grade of C in MATH 1314, MATH 1414, MATH 1342, or MATH 1324.</t>
  </si>
  <si>
    <t>MATH 1314†, MATH 1414†, MATH 1324†, or MATH 1325†; and INFS 1001, CSCI 1201, CSCI 1301, or INFS 1301.</t>
  </si>
  <si>
    <t>Gen. Ed/ECON Foun/ &amp; ECON Foun Electives GPA</t>
  </si>
  <si>
    <r>
      <t xml:space="preserve">PRESCRIBED ELECTIVES (Part I) - </t>
    </r>
    <r>
      <rPr>
        <b/>
        <sz val="8"/>
        <color theme="1"/>
        <rFont val="Aharoni"/>
      </rPr>
      <t xml:space="preserve">12 </t>
    </r>
    <r>
      <rPr>
        <b/>
        <sz val="7"/>
        <color theme="1"/>
        <rFont val="Aharoni"/>
      </rPr>
      <t>HRS</t>
    </r>
  </si>
  <si>
    <r>
      <rPr>
        <sz val="7"/>
        <color theme="1"/>
        <rFont val="Aharoni"/>
      </rPr>
      <t>ECONOMICS FOUNDATION</t>
    </r>
    <r>
      <rPr>
        <b/>
        <sz val="7"/>
        <color theme="1"/>
        <rFont val="Aharoni"/>
      </rPr>
      <t xml:space="preserve"> (6 credit hours)</t>
    </r>
  </si>
  <si>
    <t>ECONOMICS FOUNDATION Electives            (12 credit hours)</t>
  </si>
  <si>
    <t>Completed at least 33 cr. hrs. in Gen. Ed. Core (including ECON 2301 with a "C", completed 18 cr. hrs. of Economics Foundation Courses and Economics Foundation Electives with a "C" or better &amp; minimum 2.6 GPA in the combined coursework</t>
  </si>
  <si>
    <t>CATALOGS</t>
  </si>
  <si>
    <t>GPA req.</t>
  </si>
  <si>
    <r>
      <t>2015-2017 catalogs require a</t>
    </r>
    <r>
      <rPr>
        <b/>
        <sz val="8"/>
        <color rgb="FF0070C0"/>
        <rFont val="Arial Narrow"/>
        <family val="2"/>
      </rPr>
      <t xml:space="preserve"> 2.5</t>
    </r>
    <r>
      <rPr>
        <b/>
        <sz val="8"/>
        <color theme="1"/>
        <rFont val="Arial Narrow"/>
        <family val="2"/>
      </rPr>
      <t xml:space="preserve"> GPA combined in the General Education Core, Busines Foundation Core and Adv. Bus. Courses.</t>
    </r>
  </si>
  <si>
    <t>2015-2017</t>
  </si>
  <si>
    <r>
      <t xml:space="preserve">2018 and newer catalogs require a </t>
    </r>
    <r>
      <rPr>
        <b/>
        <sz val="8"/>
        <color rgb="FF0070C0"/>
        <rFont val="Arial Narrow"/>
        <family val="2"/>
      </rPr>
      <t>2.6</t>
    </r>
    <r>
      <rPr>
        <b/>
        <sz val="8"/>
        <color theme="1"/>
        <rFont val="Arial Narrow"/>
        <family val="2"/>
      </rPr>
      <t xml:space="preserve"> GPA combined in the General Education Core, Busines Foundation Core, and Adv. Business Courses.</t>
    </r>
  </si>
  <si>
    <t>2018-2020</t>
  </si>
  <si>
    <t>RCVCoBE Admission Requirements for BA ECONOMICS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</si>
</sst>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6"/>
      <color theme="1"/>
      <name val="Arial Narrow"/>
      <family val="2"/>
    </font>
    <font>
      <b/>
      <sz val="7"/>
      <color theme="1"/>
      <name val="Arial Narrow"/>
      <family val="2"/>
    </font>
    <font>
      <sz val="7"/>
      <color theme="1"/>
      <name val="Arial Narrow"/>
      <family val="2"/>
    </font>
    <font>
      <sz val="7"/>
      <name val="Arial Narrow"/>
      <family val="2"/>
    </font>
    <font>
      <b/>
      <sz val="8"/>
      <color theme="1"/>
      <name val="Arial Narrow"/>
      <family val="2"/>
    </font>
    <font>
      <b/>
      <sz val="7"/>
      <color theme="1"/>
      <name val="Aharoni"/>
    </font>
    <font>
      <b/>
      <sz val="6"/>
      <color theme="1"/>
      <name val="Aharoni"/>
    </font>
    <font>
      <sz val="8"/>
      <color theme="1"/>
      <name val="Aharoni"/>
    </font>
    <font>
      <b/>
      <sz val="9"/>
      <color theme="1"/>
      <name val="Aharoni"/>
    </font>
    <font>
      <b/>
      <sz val="6"/>
      <color theme="1"/>
      <name val="Arial Narrow"/>
      <family val="2"/>
    </font>
    <font>
      <sz val="4"/>
      <color theme="1"/>
      <name val="Arial Narrow"/>
      <family val="2"/>
    </font>
    <font>
      <sz val="8"/>
      <name val="Arial Narrow"/>
      <family val="2"/>
    </font>
    <font>
      <sz val="6"/>
      <name val="Arial Narrow"/>
      <family val="2"/>
    </font>
    <font>
      <b/>
      <sz val="7"/>
      <color theme="1"/>
      <name val="Aharoni"/>
    </font>
    <font>
      <sz val="7"/>
      <color theme="1"/>
      <name val="Aharoni"/>
    </font>
    <font>
      <b/>
      <sz val="8"/>
      <color theme="1"/>
      <name val="Aharoni"/>
    </font>
    <font>
      <b/>
      <sz val="6"/>
      <color rgb="FF0070C0"/>
      <name val="Arial Narrow"/>
      <family val="2"/>
    </font>
    <font>
      <b/>
      <sz val="8"/>
      <color rgb="FF0070C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28">
    <xf numFmtId="0" fontId="0" fillId="0" borderId="0" xfId="0"/>
    <xf numFmtId="0" fontId="0" fillId="0" borderId="0" xfId="0" applyFill="1"/>
    <xf numFmtId="0" fontId="0" fillId="0" borderId="0" xfId="0" applyAlignment="1"/>
    <xf numFmtId="0" fontId="2" fillId="0" borderId="0" xfId="0" applyFont="1" applyAlignment="1">
      <alignment vertical="center"/>
    </xf>
    <xf numFmtId="0" fontId="5" fillId="0" borderId="4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8" xfId="1" applyFont="1" applyBorder="1" applyAlignment="1">
      <alignment vertical="center"/>
    </xf>
    <xf numFmtId="0" fontId="6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9" fillId="2" borderId="7" xfId="0" applyFont="1" applyFill="1" applyBorder="1" applyAlignment="1">
      <alignment vertical="center" wrapText="1"/>
    </xf>
    <xf numFmtId="0" fontId="10" fillId="0" borderId="0" xfId="0" applyFont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0" fontId="5" fillId="4" borderId="6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vertical="center" wrapText="1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4" fillId="4" borderId="23" xfId="0" applyFont="1" applyFill="1" applyBorder="1" applyAlignment="1" applyProtection="1">
      <alignment horizontal="center" vertical="center" wrapText="1"/>
      <protection locked="0"/>
    </xf>
    <xf numFmtId="0" fontId="8" fillId="3" borderId="24" xfId="0" applyFont="1" applyFill="1" applyBorder="1" applyAlignment="1">
      <alignment horizontal="center" vertical="center" wrapText="1"/>
    </xf>
    <xf numFmtId="0" fontId="4" fillId="4" borderId="25" xfId="0" applyFont="1" applyFill="1" applyBorder="1" applyAlignment="1" applyProtection="1">
      <alignment horizontal="center" vertical="center" wrapText="1"/>
      <protection locked="0"/>
    </xf>
    <xf numFmtId="0" fontId="5" fillId="4" borderId="17" xfId="0" applyFont="1" applyFill="1" applyBorder="1" applyAlignment="1" applyProtection="1">
      <alignment horizontal="center" vertical="center" wrapText="1"/>
      <protection locked="0"/>
    </xf>
    <xf numFmtId="0" fontId="5" fillId="4" borderId="18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>
      <alignment vertical="center" wrapText="1"/>
    </xf>
    <xf numFmtId="0" fontId="4" fillId="4" borderId="22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Border="1"/>
    <xf numFmtId="0" fontId="6" fillId="0" borderId="1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29" xfId="0" applyFont="1" applyBorder="1" applyAlignment="1">
      <alignment vertical="center" wrapText="1"/>
    </xf>
    <xf numFmtId="0" fontId="6" fillId="0" borderId="17" xfId="0" applyFont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5" fillId="4" borderId="3" xfId="0" applyFont="1" applyFill="1" applyBorder="1" applyAlignment="1" applyProtection="1">
      <alignment horizontal="center" vertical="center" wrapText="1"/>
      <protection locked="0"/>
    </xf>
    <xf numFmtId="0" fontId="3" fillId="4" borderId="3" xfId="0" applyFont="1" applyFill="1" applyBorder="1" applyAlignment="1" applyProtection="1">
      <alignment horizontal="center" vertical="center" wrapText="1"/>
      <protection locked="0"/>
    </xf>
    <xf numFmtId="0" fontId="3" fillId="4" borderId="17" xfId="0" applyFont="1" applyFill="1" applyBorder="1" applyAlignment="1" applyProtection="1">
      <alignment horizontal="center" vertical="center" wrapText="1"/>
      <protection locked="0"/>
    </xf>
    <xf numFmtId="0" fontId="6" fillId="0" borderId="16" xfId="0" applyFont="1" applyFill="1" applyBorder="1" applyAlignment="1">
      <alignment horizontal="left" vertical="top" wrapText="1"/>
    </xf>
    <xf numFmtId="0" fontId="8" fillId="3" borderId="13" xfId="0" applyFont="1" applyFill="1" applyBorder="1" applyAlignment="1">
      <alignment horizontal="left" vertical="center" wrapText="1"/>
    </xf>
    <xf numFmtId="164" fontId="4" fillId="0" borderId="31" xfId="0" applyNumberFormat="1" applyFont="1" applyBorder="1" applyAlignment="1">
      <alignment horizontal="center" vertical="center"/>
    </xf>
    <xf numFmtId="0" fontId="5" fillId="0" borderId="30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8" fillId="3" borderId="2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vertical="center" wrapText="1"/>
    </xf>
    <xf numFmtId="0" fontId="6" fillId="0" borderId="32" xfId="0" applyFont="1" applyFill="1" applyBorder="1" applyAlignment="1">
      <alignment vertical="center" wrapText="1"/>
    </xf>
    <xf numFmtId="0" fontId="6" fillId="0" borderId="32" xfId="0" applyFont="1" applyBorder="1" applyAlignment="1">
      <alignment vertical="center" wrapText="1"/>
    </xf>
    <xf numFmtId="0" fontId="6" fillId="0" borderId="33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26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top" wrapText="1"/>
    </xf>
    <xf numFmtId="0" fontId="5" fillId="0" borderId="32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Border="1" applyAlignment="1" applyProtection="1">
      <alignment horizontal="center" vertical="center" wrapText="1"/>
      <protection locked="0"/>
    </xf>
    <xf numFmtId="0" fontId="5" fillId="0" borderId="35" xfId="0" applyFont="1" applyFill="1" applyBorder="1" applyAlignment="1">
      <alignment vertical="center" wrapText="1"/>
    </xf>
    <xf numFmtId="0" fontId="5" fillId="0" borderId="36" xfId="0" applyFont="1" applyFill="1" applyBorder="1" applyAlignment="1">
      <alignment vertical="center" wrapText="1"/>
    </xf>
    <xf numFmtId="0" fontId="5" fillId="0" borderId="37" xfId="0" applyFont="1" applyFill="1" applyBorder="1" applyAlignment="1">
      <alignment vertical="center" wrapText="1"/>
    </xf>
    <xf numFmtId="0" fontId="3" fillId="0" borderId="37" xfId="0" applyFont="1" applyFill="1" applyBorder="1" applyAlignment="1">
      <alignment vertical="center" wrapText="1"/>
    </xf>
    <xf numFmtId="0" fontId="5" fillId="4" borderId="37" xfId="0" applyFont="1" applyFill="1" applyBorder="1" applyAlignment="1" applyProtection="1">
      <alignment horizontal="center" vertical="center" wrapText="1"/>
      <protection locked="0"/>
    </xf>
    <xf numFmtId="0" fontId="3" fillId="4" borderId="37" xfId="0" applyFont="1" applyFill="1" applyBorder="1" applyAlignment="1" applyProtection="1">
      <alignment horizontal="center" vertical="center" wrapText="1"/>
      <protection locked="0"/>
    </xf>
    <xf numFmtId="0" fontId="5" fillId="0" borderId="17" xfId="0" applyFont="1" applyFill="1" applyBorder="1" applyAlignment="1">
      <alignment vertical="center" wrapText="1"/>
    </xf>
    <xf numFmtId="0" fontId="3" fillId="0" borderId="17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5" fillId="0" borderId="38" xfId="0" applyFont="1" applyFill="1" applyBorder="1" applyAlignment="1">
      <alignment vertical="center" wrapText="1"/>
    </xf>
    <xf numFmtId="0" fontId="5" fillId="0" borderId="18" xfId="0" applyFont="1" applyFill="1" applyBorder="1" applyAlignment="1">
      <alignment vertical="center" wrapText="1"/>
    </xf>
    <xf numFmtId="0" fontId="3" fillId="4" borderId="18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vertical="center" wrapText="1"/>
    </xf>
    <xf numFmtId="0" fontId="5" fillId="0" borderId="39" xfId="0" applyFont="1" applyBorder="1" applyAlignment="1">
      <alignment horizontal="center" wrapText="1"/>
    </xf>
    <xf numFmtId="0" fontId="8" fillId="3" borderId="31" xfId="0" applyFont="1" applyFill="1" applyBorder="1" applyAlignment="1">
      <alignment horizontal="left" vertical="center" wrapText="1"/>
    </xf>
    <xf numFmtId="0" fontId="6" fillId="0" borderId="30" xfId="0" applyFont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40" xfId="0" applyFont="1" applyFill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>
      <alignment vertical="center" wrapText="1"/>
    </xf>
    <xf numFmtId="0" fontId="8" fillId="3" borderId="1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12" fillId="4" borderId="25" xfId="0" applyFont="1" applyFill="1" applyBorder="1" applyAlignment="1" applyProtection="1">
      <alignment horizontal="center" vertical="center" wrapText="1"/>
      <protection locked="0"/>
    </xf>
    <xf numFmtId="0" fontId="12" fillId="3" borderId="39" xfId="0" applyFont="1" applyFill="1" applyBorder="1" applyAlignment="1" applyProtection="1">
      <alignment horizontal="center" vertical="center" wrapText="1"/>
      <protection locked="0"/>
    </xf>
    <xf numFmtId="0" fontId="12" fillId="4" borderId="24" xfId="0" applyFont="1" applyFill="1" applyBorder="1" applyAlignment="1" applyProtection="1">
      <alignment horizontal="center" vertical="center" wrapText="1"/>
      <protection locked="0"/>
    </xf>
    <xf numFmtId="0" fontId="5" fillId="0" borderId="29" xfId="0" applyFont="1" applyFill="1" applyBorder="1" applyAlignment="1">
      <alignment vertical="center" wrapText="1"/>
    </xf>
    <xf numFmtId="0" fontId="12" fillId="4" borderId="22" xfId="0" applyFont="1" applyFill="1" applyBorder="1" applyAlignment="1" applyProtection="1">
      <alignment horizontal="center" vertical="center" wrapText="1"/>
      <protection locked="0"/>
    </xf>
    <xf numFmtId="0" fontId="12" fillId="4" borderId="4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>
      <alignment vertical="center" textRotation="255"/>
    </xf>
    <xf numFmtId="164" fontId="4" fillId="5" borderId="31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6" fillId="0" borderId="0" xfId="1" applyFont="1" applyAlignment="1">
      <alignment vertical="center"/>
    </xf>
    <xf numFmtId="0" fontId="4" fillId="5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9" fillId="3" borderId="13" xfId="0" applyFont="1" applyFill="1" applyBorder="1" applyAlignment="1">
      <alignment horizontal="left" vertical="center" wrapText="1"/>
    </xf>
    <xf numFmtId="0" fontId="19" fillId="3" borderId="20" xfId="0" applyFont="1" applyFill="1" applyBorder="1" applyAlignment="1">
      <alignment horizontal="left" vertical="center" wrapText="1"/>
    </xf>
    <xf numFmtId="0" fontId="19" fillId="3" borderId="21" xfId="0" applyFont="1" applyFill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textRotation="255"/>
    </xf>
    <xf numFmtId="0" fontId="5" fillId="0" borderId="11" xfId="0" applyFont="1" applyBorder="1" applyAlignment="1">
      <alignment horizontal="center" vertical="center" textRotation="255"/>
    </xf>
    <xf numFmtId="0" fontId="5" fillId="0" borderId="12" xfId="0" applyFont="1" applyBorder="1" applyAlignment="1">
      <alignment horizontal="center" vertical="center" textRotation="255"/>
    </xf>
    <xf numFmtId="0" fontId="3" fillId="5" borderId="10" xfId="0" applyFont="1" applyFill="1" applyBorder="1" applyAlignment="1">
      <alignment horizontal="center" vertical="center" textRotation="255"/>
    </xf>
    <xf numFmtId="0" fontId="3" fillId="5" borderId="11" xfId="0" applyFont="1" applyFill="1" applyBorder="1" applyAlignment="1">
      <alignment horizontal="center" vertical="center" textRotation="255"/>
    </xf>
    <xf numFmtId="0" fontId="3" fillId="5" borderId="12" xfId="0" applyFont="1" applyFill="1" applyBorder="1" applyAlignment="1">
      <alignment horizontal="center" vertical="center" textRotation="255"/>
    </xf>
    <xf numFmtId="0" fontId="12" fillId="3" borderId="15" xfId="0" applyFont="1" applyFill="1" applyBorder="1" applyAlignment="1">
      <alignment horizontal="left" vertical="center" wrapText="1"/>
    </xf>
    <xf numFmtId="0" fontId="12" fillId="3" borderId="34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5" borderId="0" xfId="0" applyFont="1" applyFill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16" fillId="3" borderId="7" xfId="0" applyFont="1" applyFill="1" applyBorder="1" applyAlignment="1">
      <alignment horizontal="center" wrapText="1"/>
    </xf>
    <xf numFmtId="0" fontId="16" fillId="3" borderId="9" xfId="0" applyFont="1" applyFill="1" applyBorder="1" applyAlignment="1">
      <alignment horizontal="center" wrapText="1"/>
    </xf>
    <xf numFmtId="0" fontId="5" fillId="0" borderId="27" xfId="0" applyFont="1" applyBorder="1" applyAlignment="1">
      <alignment horizontal="left" wrapText="1"/>
    </xf>
    <xf numFmtId="0" fontId="5" fillId="0" borderId="42" xfId="0" applyFont="1" applyBorder="1" applyAlignment="1">
      <alignment horizontal="left" wrapText="1"/>
    </xf>
    <xf numFmtId="0" fontId="5" fillId="0" borderId="43" xfId="0" applyFont="1" applyBorder="1" applyAlignment="1">
      <alignment horizontal="left" wrapText="1"/>
    </xf>
    <xf numFmtId="0" fontId="8" fillId="3" borderId="19" xfId="0" applyFont="1" applyFill="1" applyBorder="1" applyAlignment="1">
      <alignment horizontal="center" wrapText="1"/>
    </xf>
    <xf numFmtId="0" fontId="6" fillId="0" borderId="0" xfId="1" applyFont="1" applyFill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0"/>
  <sheetViews>
    <sheetView tabSelected="1" zoomScale="150" zoomScaleNormal="150" workbookViewId="0">
      <selection activeCell="E2" sqref="E2"/>
    </sheetView>
  </sheetViews>
  <sheetFormatPr defaultRowHeight="15" x14ac:dyDescent="0.25"/>
  <cols>
    <col min="1" max="1" width="28" style="1" customWidth="1"/>
    <col min="2" max="2" width="30.7109375" style="1" customWidth="1"/>
    <col min="3" max="3" width="21.140625" bestFit="1" customWidth="1"/>
    <col min="4" max="4" width="11.140625" customWidth="1"/>
    <col min="5" max="5" width="5" customWidth="1"/>
    <col min="6" max="6" width="3.85546875" customWidth="1"/>
    <col min="7" max="7" width="5.5703125" style="2" customWidth="1"/>
    <col min="8" max="8" width="0.140625" hidden="1" customWidth="1"/>
    <col min="9" max="10" width="4.7109375" customWidth="1"/>
  </cols>
  <sheetData>
    <row r="1" spans="1:10" s="16" customFormat="1" ht="14.25" customHeight="1" x14ac:dyDescent="0.25">
      <c r="A1" s="17" t="s">
        <v>6</v>
      </c>
      <c r="B1" s="50" t="s">
        <v>21</v>
      </c>
      <c r="C1" s="18" t="s">
        <v>27</v>
      </c>
      <c r="D1" s="18" t="s">
        <v>22</v>
      </c>
      <c r="E1" s="18" t="s">
        <v>5</v>
      </c>
      <c r="F1" s="18" t="s">
        <v>1</v>
      </c>
      <c r="G1" s="25" t="s">
        <v>0</v>
      </c>
      <c r="H1" s="15" t="s">
        <v>2</v>
      </c>
      <c r="I1" s="112" t="s">
        <v>49</v>
      </c>
      <c r="J1" s="109" t="s">
        <v>3</v>
      </c>
    </row>
    <row r="2" spans="1:10" s="3" customFormat="1" ht="16.5" customHeight="1" x14ac:dyDescent="0.25">
      <c r="A2" s="4" t="s">
        <v>41</v>
      </c>
      <c r="B2" s="51" t="s">
        <v>24</v>
      </c>
      <c r="C2" s="5"/>
      <c r="D2" s="57" t="s">
        <v>23</v>
      </c>
      <c r="E2" s="20"/>
      <c r="F2" s="23"/>
      <c r="G2" s="89"/>
      <c r="H2" s="9">
        <f>IF(G2="A+",12,IF(G2="A",12,IF(G2="A-",11.01,IF(G2="B+",9.99,IF(G2="B",9,IF(G2="B-",8.01,IF(G2="C+",6.99,IF(G2="C",6,IF(G2="C-",5.01,IF(G2="D+",3.99,IF(G2="D",3,IF(G2="D-",2.01,IF(G2="F",0,IF(G2="P",0,0))))))))))))))</f>
        <v>0</v>
      </c>
      <c r="I2" s="113"/>
      <c r="J2" s="110"/>
    </row>
    <row r="3" spans="1:10" s="3" customFormat="1" ht="11.1" customHeight="1" x14ac:dyDescent="0.25">
      <c r="A3" s="4" t="s">
        <v>42</v>
      </c>
      <c r="B3" s="5" t="s">
        <v>25</v>
      </c>
      <c r="C3" s="5"/>
      <c r="D3" s="57" t="s">
        <v>23</v>
      </c>
      <c r="E3" s="20"/>
      <c r="F3" s="23"/>
      <c r="G3" s="89"/>
      <c r="H3" s="9">
        <f t="shared" ref="H3:H13" si="0">IF(G3="A+",12,IF(G3="A",12,IF(G3="A-",11.01,IF(G3="B+",9.99,IF(G3="B",9,IF(G3="B-",8.01,IF(G3="C+",6.99,IF(G3="C",6,IF(G3="C-",5.01,IF(G3="D+",3.99,IF(G3="D",3,IF(G3="D-",2.01,IF(G3="F",0,IF(G3="P",0,0))))))))))))))</f>
        <v>0</v>
      </c>
      <c r="I3" s="113"/>
      <c r="J3" s="110"/>
    </row>
    <row r="4" spans="1:10" s="3" customFormat="1" ht="11.1" customHeight="1" x14ac:dyDescent="0.25">
      <c r="A4" s="37" t="s">
        <v>46</v>
      </c>
      <c r="B4" s="52" t="s">
        <v>45</v>
      </c>
      <c r="C4" s="5"/>
      <c r="D4" s="57" t="s">
        <v>23</v>
      </c>
      <c r="E4" s="20"/>
      <c r="F4" s="23"/>
      <c r="G4" s="89"/>
      <c r="H4" s="9">
        <f t="shared" si="0"/>
        <v>0</v>
      </c>
      <c r="I4" s="113"/>
      <c r="J4" s="110"/>
    </row>
    <row r="5" spans="1:10" s="3" customFormat="1" ht="11.1" customHeight="1" x14ac:dyDescent="0.25">
      <c r="A5" s="37" t="s">
        <v>32</v>
      </c>
      <c r="B5" s="51"/>
      <c r="C5" s="5"/>
      <c r="D5" s="6"/>
      <c r="E5" s="20"/>
      <c r="F5" s="23"/>
      <c r="G5" s="89"/>
      <c r="H5" s="9">
        <f t="shared" si="0"/>
        <v>0</v>
      </c>
      <c r="I5" s="113"/>
      <c r="J5" s="110"/>
    </row>
    <row r="6" spans="1:10" s="3" customFormat="1" ht="11.1" customHeight="1" x14ac:dyDescent="0.25">
      <c r="A6" s="37" t="s">
        <v>32</v>
      </c>
      <c r="B6" s="51"/>
      <c r="C6" s="5"/>
      <c r="D6" s="6"/>
      <c r="E6" s="20"/>
      <c r="F6" s="23"/>
      <c r="G6" s="89"/>
      <c r="H6" s="9">
        <f t="shared" si="0"/>
        <v>0</v>
      </c>
      <c r="I6" s="113"/>
      <c r="J6" s="110"/>
    </row>
    <row r="7" spans="1:10" s="3" customFormat="1" ht="11.1" customHeight="1" x14ac:dyDescent="0.25">
      <c r="A7" s="37" t="s">
        <v>26</v>
      </c>
      <c r="B7" s="52"/>
      <c r="C7" s="5"/>
      <c r="D7" s="6"/>
      <c r="E7" s="20"/>
      <c r="F7" s="23"/>
      <c r="G7" s="89"/>
      <c r="H7" s="9">
        <f t="shared" si="0"/>
        <v>0</v>
      </c>
      <c r="I7" s="113"/>
      <c r="J7" s="110"/>
    </row>
    <row r="8" spans="1:10" s="3" customFormat="1" ht="11.1" customHeight="1" x14ac:dyDescent="0.25">
      <c r="A8" s="4" t="s">
        <v>7</v>
      </c>
      <c r="B8" s="51"/>
      <c r="C8" s="5"/>
      <c r="D8" s="6"/>
      <c r="E8" s="20"/>
      <c r="F8" s="23"/>
      <c r="G8" s="89"/>
      <c r="H8" s="9">
        <f t="shared" si="0"/>
        <v>0</v>
      </c>
      <c r="I8" s="113"/>
      <c r="J8" s="110"/>
    </row>
    <row r="9" spans="1:10" s="3" customFormat="1" ht="11.1" customHeight="1" x14ac:dyDescent="0.25">
      <c r="A9" s="4" t="s">
        <v>43</v>
      </c>
      <c r="B9" s="51"/>
      <c r="C9" s="5"/>
      <c r="D9" s="6"/>
      <c r="E9" s="20"/>
      <c r="F9" s="23"/>
      <c r="G9" s="89"/>
      <c r="H9" s="9">
        <f t="shared" si="0"/>
        <v>0</v>
      </c>
      <c r="I9" s="113"/>
      <c r="J9" s="110"/>
    </row>
    <row r="10" spans="1:10" s="3" customFormat="1" ht="11.1" customHeight="1" x14ac:dyDescent="0.25">
      <c r="A10" s="4" t="s">
        <v>44</v>
      </c>
      <c r="B10" s="51"/>
      <c r="C10" s="5"/>
      <c r="D10" s="6"/>
      <c r="E10" s="20"/>
      <c r="F10" s="23"/>
      <c r="G10" s="89"/>
      <c r="H10" s="9">
        <f t="shared" si="0"/>
        <v>0</v>
      </c>
      <c r="I10" s="113"/>
      <c r="J10" s="110"/>
    </row>
    <row r="11" spans="1:10" s="3" customFormat="1" ht="11.1" customHeight="1" x14ac:dyDescent="0.25">
      <c r="A11" s="4" t="s">
        <v>35</v>
      </c>
      <c r="B11" s="51"/>
      <c r="C11" s="5"/>
      <c r="D11" s="6"/>
      <c r="E11" s="20"/>
      <c r="F11" s="23"/>
      <c r="G11" s="89"/>
      <c r="H11" s="9">
        <f t="shared" si="0"/>
        <v>0</v>
      </c>
      <c r="I11" s="113"/>
      <c r="J11" s="110"/>
    </row>
    <row r="12" spans="1:10" s="3" customFormat="1" ht="11.1" customHeight="1" x14ac:dyDescent="0.25">
      <c r="A12" s="4" t="s">
        <v>36</v>
      </c>
      <c r="B12" s="51"/>
      <c r="C12" s="5"/>
      <c r="D12" s="6"/>
      <c r="E12" s="20"/>
      <c r="F12" s="23"/>
      <c r="G12" s="89"/>
      <c r="H12" s="9">
        <f t="shared" si="0"/>
        <v>0</v>
      </c>
      <c r="I12" s="113"/>
      <c r="J12" s="110"/>
    </row>
    <row r="13" spans="1:10" s="3" customFormat="1" ht="11.1" customHeight="1" x14ac:dyDescent="0.25">
      <c r="A13" s="4" t="s">
        <v>4</v>
      </c>
      <c r="B13" s="51"/>
      <c r="C13" s="5"/>
      <c r="D13" s="57" t="s">
        <v>23</v>
      </c>
      <c r="E13" s="20"/>
      <c r="F13" s="23"/>
      <c r="G13" s="89"/>
      <c r="H13" s="9">
        <f t="shared" si="0"/>
        <v>0</v>
      </c>
      <c r="I13" s="113"/>
      <c r="J13" s="110"/>
    </row>
    <row r="14" spans="1:10" s="3" customFormat="1" ht="9.75" customHeight="1" thickBot="1" x14ac:dyDescent="0.3">
      <c r="A14" s="115" t="s">
        <v>33</v>
      </c>
      <c r="B14" s="116"/>
      <c r="C14" s="116"/>
      <c r="D14" s="116"/>
      <c r="E14" s="63"/>
      <c r="F14" s="64"/>
      <c r="G14" s="90"/>
      <c r="H14" s="9"/>
      <c r="I14" s="113"/>
      <c r="J14" s="110"/>
    </row>
    <row r="15" spans="1:10" s="3" customFormat="1" ht="9.75" customHeight="1" x14ac:dyDescent="0.25">
      <c r="A15" s="65" t="s">
        <v>34</v>
      </c>
      <c r="B15" s="66"/>
      <c r="C15" s="67"/>
      <c r="D15" s="68"/>
      <c r="E15" s="69"/>
      <c r="F15" s="70"/>
      <c r="G15" s="91"/>
      <c r="H15" s="9">
        <f>IF(G15="A+",4,IF(G15="A",4,IF(G15="A-",3.67,IF(G15="B+",3.33,IF(G15="B",3,IF(G15="B-",2.67,IF(G15="C+",2.33,IF(G15="C",2,IF(G15="C-",1.67,IF(G15="D+",1.33,IF(G15="D",1,IF(G15="D-",0.67,IF(G15="F",0,IF(G15="CR",0,IF(G15="P",0,0)))))))))))))))</f>
        <v>0</v>
      </c>
      <c r="I15" s="113"/>
      <c r="J15" s="110"/>
    </row>
    <row r="16" spans="1:10" s="3" customFormat="1" ht="9.75" customHeight="1" thickBot="1" x14ac:dyDescent="0.3">
      <c r="A16" s="92" t="s">
        <v>34</v>
      </c>
      <c r="B16" s="71"/>
      <c r="C16" s="71"/>
      <c r="D16" s="72"/>
      <c r="E16" s="27"/>
      <c r="F16" s="44"/>
      <c r="G16" s="93"/>
      <c r="H16" s="9">
        <f>IF(G16="A+",4,IF(G16="A",4,IF(G16="A-",3.67,IF(G16="B+",3.33,IF(G16="B",3,IF(G16="B-",2.67,IF(G16="C+",2.33,IF(G16="C",2,IF(G16="C-",1.67,IF(G16="D+",1.33,IF(G16="D",1,IF(G16="D-",0.67,IF(G16="F",0,IF(G16="CR",0,IF(G16="P",0,0)))))))))))))))</f>
        <v>0</v>
      </c>
      <c r="I16" s="113"/>
      <c r="J16" s="110"/>
    </row>
    <row r="17" spans="1:10" s="3" customFormat="1" ht="11.1" customHeight="1" x14ac:dyDescent="0.25">
      <c r="A17" s="40" t="s">
        <v>37</v>
      </c>
      <c r="B17" s="41"/>
      <c r="C17" s="41"/>
      <c r="D17" s="73"/>
      <c r="E17" s="42"/>
      <c r="F17" s="43"/>
      <c r="G17" s="91"/>
      <c r="H17" s="9">
        <f>IF(G17="A+",12,IF(G17="A",12,IF(G17="A-",11.01,IF(G17="B+",9.99,IF(G17="B",9,IF(G17="B-",8.01,IF(G17="C+",6.99,IF(G17="C",6,IF(G17="C-",5.01,IF(G17="D+",3.99,IF(G17="D",3,IF(G17="D-",2.01,IF(G17="F",0,IF(G17="P",0,0))))))))))))))</f>
        <v>0</v>
      </c>
      <c r="I17" s="113"/>
      <c r="J17" s="110"/>
    </row>
    <row r="18" spans="1:10" s="3" customFormat="1" ht="18" customHeight="1" thickBot="1" x14ac:dyDescent="0.3">
      <c r="A18" s="4" t="s">
        <v>19</v>
      </c>
      <c r="B18" s="78" t="s">
        <v>47</v>
      </c>
      <c r="C18" s="5"/>
      <c r="D18" s="74"/>
      <c r="E18" s="20"/>
      <c r="F18" s="23"/>
      <c r="G18" s="89"/>
      <c r="H18" s="9">
        <f>IF(G18="A+",12,IF(G18="A",12,IF(G18="A-",11.01,IF(G18="B+",9.99,IF(G18="B",9,IF(G18="B-",8.01,IF(G18="C+",6.99,IF(G18="C",6,IF(G18="C-",5.01,IF(G18="D+",3.99,IF(G18="D",3,IF(G18="D-",2.01,IF(G18="F",0,IF(G18="P",0,0))))))))))))))</f>
        <v>0</v>
      </c>
      <c r="I18" s="113"/>
      <c r="J18" s="111"/>
    </row>
    <row r="19" spans="1:10" s="3" customFormat="1" ht="9.75" customHeight="1" thickBot="1" x14ac:dyDescent="0.3">
      <c r="A19" s="75" t="s">
        <v>38</v>
      </c>
      <c r="B19" s="76"/>
      <c r="C19" s="45"/>
      <c r="D19" s="76"/>
      <c r="E19" s="28"/>
      <c r="F19" s="77"/>
      <c r="G19" s="94"/>
      <c r="H19" s="9">
        <f>IF(G19="A+",4,IF(G19="A",4,IF(G19="A-",3.67,IF(G19="B+",3.33,IF(G19="B",3,IF(G19="B-",2.67,IF(G19="C+",2.33,IF(G19="C",2,IF(G19="C-",1.67,IF(G19="D+",1.33,IF(G19="D",1,IF(G19="D-",0.67,IF(G19="F",0,IF(G19="CR",0,IF(G19="P",0,0)))))))))))))))</f>
        <v>0</v>
      </c>
      <c r="I19" s="113"/>
      <c r="J19" s="47" t="e">
        <f>H20/F20</f>
        <v>#DIV/0!</v>
      </c>
    </row>
    <row r="20" spans="1:10" s="3" customFormat="1" ht="7.5" customHeight="1" thickBot="1" x14ac:dyDescent="0.3">
      <c r="A20" s="12"/>
      <c r="B20" s="12"/>
      <c r="C20" s="13"/>
      <c r="D20" s="14"/>
      <c r="E20" s="14"/>
      <c r="F20" s="8">
        <f>SUM(F2:F19)</f>
        <v>0</v>
      </c>
      <c r="G20" s="9"/>
      <c r="H20" s="9">
        <f>SUM(H2:H19)</f>
        <v>0</v>
      </c>
      <c r="I20" s="113"/>
      <c r="J20" s="95"/>
    </row>
    <row r="21" spans="1:10" s="3" customFormat="1" ht="14.25" customHeight="1" x14ac:dyDescent="0.25">
      <c r="A21" s="46" t="s">
        <v>51</v>
      </c>
      <c r="B21" s="50" t="s">
        <v>21</v>
      </c>
      <c r="C21" s="18" t="s">
        <v>27</v>
      </c>
      <c r="D21" s="18" t="s">
        <v>22</v>
      </c>
      <c r="E21" s="18" t="s">
        <v>5</v>
      </c>
      <c r="F21" s="18" t="s">
        <v>1</v>
      </c>
      <c r="G21" s="25" t="s">
        <v>0</v>
      </c>
      <c r="H21" s="13"/>
      <c r="I21" s="113"/>
      <c r="J21" s="95"/>
    </row>
    <row r="22" spans="1:10" s="3" customFormat="1" ht="10.5" customHeight="1" x14ac:dyDescent="0.25">
      <c r="A22" s="34" t="s">
        <v>12</v>
      </c>
      <c r="B22" s="32" t="s">
        <v>29</v>
      </c>
      <c r="C22" s="10"/>
      <c r="D22" s="60" t="s">
        <v>23</v>
      </c>
      <c r="E22" s="20"/>
      <c r="F22" s="20"/>
      <c r="G22" s="26"/>
      <c r="H22" s="9">
        <f t="shared" ref="H22:H39" si="1">IF(G22="A+",12,IF(G22="A",12,IF(G22="A-",11.01,IF(G22="B+",9.99,IF(G22="B",9,IF(G22="B-",8.01,IF(G22="C+",6.99,IF(G22="C",6,IF(G22="C-",5.01,IF(G22="D+",3.99,IF(G22="D",3,IF(G22="D-",2.01,IF(G22="F",0,IF(G22="P",0,0))))))))))))))</f>
        <v>0</v>
      </c>
      <c r="I22" s="113"/>
      <c r="J22" s="95"/>
    </row>
    <row r="23" spans="1:10" s="3" customFormat="1" ht="10.5" customHeight="1" thickBot="1" x14ac:dyDescent="0.3">
      <c r="A23" s="86" t="s">
        <v>13</v>
      </c>
      <c r="B23" s="36" t="s">
        <v>30</v>
      </c>
      <c r="C23" s="22"/>
      <c r="D23" s="61" t="s">
        <v>23</v>
      </c>
      <c r="E23" s="21"/>
      <c r="F23" s="21"/>
      <c r="G23" s="24"/>
      <c r="H23" s="9">
        <f t="shared" si="1"/>
        <v>0</v>
      </c>
      <c r="I23" s="113"/>
      <c r="J23" s="95"/>
    </row>
    <row r="24" spans="1:10" s="3" customFormat="1" ht="10.5" customHeight="1" thickBot="1" x14ac:dyDescent="0.3">
      <c r="A24" s="81"/>
      <c r="B24" s="55"/>
      <c r="C24" s="82"/>
      <c r="D24" s="83"/>
      <c r="E24" s="84"/>
      <c r="F24" s="84"/>
      <c r="G24" s="85"/>
      <c r="H24" s="9"/>
      <c r="I24" s="113"/>
      <c r="J24" s="95"/>
    </row>
    <row r="25" spans="1:10" s="3" customFormat="1" ht="15.75" customHeight="1" thickBot="1" x14ac:dyDescent="0.3">
      <c r="A25" s="87" t="s">
        <v>50</v>
      </c>
      <c r="B25" s="55"/>
      <c r="C25" s="82"/>
      <c r="D25" s="83"/>
      <c r="E25" s="84"/>
      <c r="F25" s="84"/>
      <c r="G25" s="88"/>
      <c r="H25" s="9"/>
      <c r="I25" s="113"/>
      <c r="J25" s="95"/>
    </row>
    <row r="26" spans="1:10" s="3" customFormat="1" ht="24" customHeight="1" thickBot="1" x14ac:dyDescent="0.3">
      <c r="A26" s="80" t="s">
        <v>52</v>
      </c>
      <c r="B26" s="50" t="s">
        <v>21</v>
      </c>
      <c r="C26" s="18" t="s">
        <v>27</v>
      </c>
      <c r="D26" s="18" t="s">
        <v>22</v>
      </c>
      <c r="E26" s="18" t="s">
        <v>5</v>
      </c>
      <c r="F26" s="18" t="s">
        <v>1</v>
      </c>
      <c r="G26" s="25" t="s">
        <v>0</v>
      </c>
      <c r="H26" s="9"/>
      <c r="I26" s="113"/>
      <c r="J26" s="95"/>
    </row>
    <row r="27" spans="1:10" s="3" customFormat="1" ht="9.75" customHeight="1" x14ac:dyDescent="0.25">
      <c r="A27" s="106" t="s">
        <v>10</v>
      </c>
      <c r="B27" s="107"/>
      <c r="C27" s="107"/>
      <c r="D27" s="107"/>
      <c r="E27" s="107"/>
      <c r="F27" s="107"/>
      <c r="G27" s="108"/>
      <c r="H27" s="13"/>
      <c r="I27" s="113"/>
      <c r="J27" s="95"/>
    </row>
    <row r="28" spans="1:10" s="3" customFormat="1" ht="10.5" customHeight="1" x14ac:dyDescent="0.25">
      <c r="A28" s="33" t="s">
        <v>14</v>
      </c>
      <c r="B28" s="53"/>
      <c r="C28" s="31"/>
      <c r="D28" s="60" t="s">
        <v>23</v>
      </c>
      <c r="E28" s="20"/>
      <c r="F28" s="20"/>
      <c r="G28" s="26"/>
      <c r="H28" s="9">
        <f t="shared" si="1"/>
        <v>0</v>
      </c>
      <c r="I28" s="113"/>
      <c r="J28" s="95"/>
    </row>
    <row r="29" spans="1:10" s="3" customFormat="1" ht="10.5" customHeight="1" thickBot="1" x14ac:dyDescent="0.3">
      <c r="A29" s="35" t="s">
        <v>15</v>
      </c>
      <c r="B29" s="54"/>
      <c r="C29" s="36"/>
      <c r="D29" s="61" t="s">
        <v>23</v>
      </c>
      <c r="E29" s="21"/>
      <c r="F29" s="21"/>
      <c r="G29" s="24"/>
      <c r="H29" s="9">
        <f t="shared" si="1"/>
        <v>0</v>
      </c>
      <c r="I29" s="113"/>
      <c r="J29" s="95"/>
    </row>
    <row r="30" spans="1:10" s="3" customFormat="1" ht="9.75" customHeight="1" x14ac:dyDescent="0.25">
      <c r="A30" s="106" t="s">
        <v>10</v>
      </c>
      <c r="B30" s="107"/>
      <c r="C30" s="107"/>
      <c r="D30" s="107"/>
      <c r="E30" s="107"/>
      <c r="F30" s="107"/>
      <c r="G30" s="108"/>
      <c r="H30" s="13"/>
      <c r="I30" s="113"/>
      <c r="J30" s="95"/>
    </row>
    <row r="31" spans="1:10" s="3" customFormat="1" ht="10.5" customHeight="1" x14ac:dyDescent="0.25">
      <c r="A31" s="33" t="s">
        <v>40</v>
      </c>
      <c r="B31" s="55" t="s">
        <v>31</v>
      </c>
      <c r="C31" s="58"/>
      <c r="D31" s="60" t="s">
        <v>23</v>
      </c>
      <c r="E31" s="20"/>
      <c r="F31" s="20"/>
      <c r="G31" s="26"/>
      <c r="H31" s="9">
        <f t="shared" si="1"/>
        <v>0</v>
      </c>
      <c r="I31" s="113"/>
      <c r="J31" s="95"/>
    </row>
    <row r="32" spans="1:10" s="3" customFormat="1" ht="18" customHeight="1" x14ac:dyDescent="0.25">
      <c r="A32" s="37" t="s">
        <v>9</v>
      </c>
      <c r="B32" s="53" t="s">
        <v>48</v>
      </c>
      <c r="C32" s="10"/>
      <c r="D32" s="60" t="s">
        <v>23</v>
      </c>
      <c r="E32" s="20"/>
      <c r="F32" s="20"/>
      <c r="G32" s="26"/>
      <c r="H32" s="9">
        <f t="shared" si="1"/>
        <v>0</v>
      </c>
      <c r="I32" s="113"/>
      <c r="J32" s="95"/>
    </row>
    <row r="33" spans="1:10" s="3" customFormat="1" ht="10.5" customHeight="1" thickBot="1" x14ac:dyDescent="0.3">
      <c r="A33" s="37" t="s">
        <v>16</v>
      </c>
      <c r="B33" s="52"/>
      <c r="C33" s="10"/>
      <c r="D33" s="60" t="s">
        <v>23</v>
      </c>
      <c r="E33" s="20"/>
      <c r="F33" s="20"/>
      <c r="G33" s="26"/>
      <c r="H33" s="9">
        <f t="shared" si="1"/>
        <v>0</v>
      </c>
      <c r="I33" s="113"/>
      <c r="J33" s="95"/>
    </row>
    <row r="34" spans="1:10" s="3" customFormat="1" ht="9.75" customHeight="1" x14ac:dyDescent="0.25">
      <c r="A34" s="106" t="s">
        <v>11</v>
      </c>
      <c r="B34" s="107"/>
      <c r="C34" s="107"/>
      <c r="D34" s="107"/>
      <c r="E34" s="107"/>
      <c r="F34" s="107"/>
      <c r="G34" s="108"/>
      <c r="H34" s="7"/>
      <c r="I34" s="113"/>
      <c r="J34" s="95"/>
    </row>
    <row r="35" spans="1:10" s="3" customFormat="1" ht="10.5" customHeight="1" x14ac:dyDescent="0.25">
      <c r="A35" s="33" t="s">
        <v>8</v>
      </c>
      <c r="B35" s="59" t="s">
        <v>28</v>
      </c>
      <c r="C35" s="29"/>
      <c r="D35" s="60" t="s">
        <v>23</v>
      </c>
      <c r="E35" s="20"/>
      <c r="F35" s="20"/>
      <c r="G35" s="26"/>
      <c r="H35" s="9">
        <f t="shared" si="1"/>
        <v>0</v>
      </c>
      <c r="I35" s="113"/>
      <c r="J35" s="95"/>
    </row>
    <row r="36" spans="1:10" s="3" customFormat="1" ht="11.1" customHeight="1" x14ac:dyDescent="0.25">
      <c r="A36" s="38" t="s">
        <v>20</v>
      </c>
      <c r="B36" s="56"/>
      <c r="C36" s="39"/>
      <c r="D36" s="62" t="s">
        <v>23</v>
      </c>
      <c r="E36" s="27"/>
      <c r="F36" s="27"/>
      <c r="G36" s="30"/>
      <c r="H36" s="9">
        <f t="shared" si="1"/>
        <v>0</v>
      </c>
      <c r="I36" s="113"/>
      <c r="J36" s="95"/>
    </row>
    <row r="37" spans="1:10" s="3" customFormat="1" ht="11.1" customHeight="1" x14ac:dyDescent="0.25">
      <c r="A37" s="38" t="s">
        <v>39</v>
      </c>
      <c r="B37" s="56"/>
      <c r="C37" s="39"/>
      <c r="D37" s="62" t="s">
        <v>23</v>
      </c>
      <c r="E37" s="27"/>
      <c r="F37" s="27"/>
      <c r="G37" s="30"/>
      <c r="H37" s="9">
        <f t="shared" si="1"/>
        <v>0</v>
      </c>
      <c r="I37" s="113"/>
      <c r="J37" s="95"/>
    </row>
    <row r="38" spans="1:10" s="3" customFormat="1" ht="11.1" customHeight="1" thickBot="1" x14ac:dyDescent="0.3">
      <c r="A38" s="38" t="s">
        <v>17</v>
      </c>
      <c r="B38" s="56"/>
      <c r="C38" s="39"/>
      <c r="D38" s="62" t="s">
        <v>23</v>
      </c>
      <c r="E38" s="27"/>
      <c r="F38" s="27"/>
      <c r="G38" s="30"/>
      <c r="H38" s="9">
        <f t="shared" si="1"/>
        <v>0</v>
      </c>
      <c r="I38" s="114"/>
      <c r="J38" s="95"/>
    </row>
    <row r="39" spans="1:10" s="3" customFormat="1" ht="11.1" customHeight="1" thickBot="1" x14ac:dyDescent="0.3">
      <c r="A39" s="35" t="s">
        <v>18</v>
      </c>
      <c r="B39" s="54"/>
      <c r="C39" s="22"/>
      <c r="D39" s="61" t="s">
        <v>23</v>
      </c>
      <c r="E39" s="21"/>
      <c r="F39" s="21"/>
      <c r="G39" s="24"/>
      <c r="H39" s="9">
        <f t="shared" si="1"/>
        <v>0</v>
      </c>
      <c r="I39" s="96" t="e">
        <f>SUM(H20+H40)/SUM(F20+F40)</f>
        <v>#DIV/0!</v>
      </c>
      <c r="J39" s="95"/>
    </row>
    <row r="40" spans="1:10" s="3" customFormat="1" ht="10.5" customHeight="1" x14ac:dyDescent="0.25">
      <c r="A40" s="120"/>
      <c r="B40" s="120"/>
      <c r="C40" s="120"/>
      <c r="D40" s="120"/>
      <c r="E40" s="19"/>
      <c r="F40" s="8">
        <f>SUM(F22+F23+F28+F29+F31+F32+F33+F35+F36+F37+F38+F39)</f>
        <v>0</v>
      </c>
      <c r="G40" s="9"/>
      <c r="H40" s="9">
        <f>SUM(H22:H39)</f>
        <v>0</v>
      </c>
      <c r="I40" s="98"/>
      <c r="J40" s="95"/>
    </row>
    <row r="41" spans="1:10" s="3" customFormat="1" ht="5.25" customHeight="1" x14ac:dyDescent="0.25">
      <c r="A41" s="97"/>
      <c r="B41" s="97"/>
      <c r="C41" s="97"/>
      <c r="D41" s="97"/>
      <c r="E41" s="19"/>
      <c r="F41" s="8"/>
      <c r="G41" s="9"/>
      <c r="H41" s="9"/>
      <c r="I41" s="99"/>
      <c r="J41" s="95"/>
    </row>
    <row r="42" spans="1:10" s="3" customFormat="1" ht="10.5" customHeight="1" x14ac:dyDescent="0.25">
      <c r="A42" s="97"/>
      <c r="B42" s="97"/>
      <c r="C42" s="97"/>
      <c r="D42" s="97"/>
      <c r="E42" s="19"/>
      <c r="F42" s="8"/>
      <c r="G42" s="9"/>
      <c r="H42" s="9"/>
      <c r="I42" s="99"/>
      <c r="J42" s="95"/>
    </row>
    <row r="43" spans="1:10" s="3" customFormat="1" ht="10.5" customHeight="1" x14ac:dyDescent="0.25">
      <c r="A43" s="100"/>
      <c r="B43" s="100"/>
      <c r="C43" s="100"/>
      <c r="E43" s="117" t="s">
        <v>54</v>
      </c>
      <c r="F43" s="117"/>
      <c r="G43" s="101" t="s">
        <v>55</v>
      </c>
      <c r="H43" s="102"/>
      <c r="I43" s="11"/>
      <c r="J43" s="95"/>
    </row>
    <row r="44" spans="1:10" s="3" customFormat="1" ht="7.5" customHeight="1" x14ac:dyDescent="0.25">
      <c r="A44" s="118" t="s">
        <v>56</v>
      </c>
      <c r="B44" s="118"/>
      <c r="C44" s="118"/>
      <c r="E44" s="119" t="s">
        <v>57</v>
      </c>
      <c r="F44" s="119"/>
      <c r="G44" s="103">
        <v>2.5</v>
      </c>
      <c r="H44" s="102"/>
      <c r="I44" s="127"/>
      <c r="J44" s="95"/>
    </row>
    <row r="45" spans="1:10" s="3" customFormat="1" ht="7.5" customHeight="1" x14ac:dyDescent="0.25">
      <c r="A45" s="118" t="s">
        <v>58</v>
      </c>
      <c r="B45" s="118"/>
      <c r="C45" s="118"/>
      <c r="D45" s="118"/>
      <c r="E45" s="119" t="s">
        <v>59</v>
      </c>
      <c r="F45" s="119"/>
      <c r="G45" s="103">
        <v>2.6</v>
      </c>
      <c r="H45" s="102"/>
      <c r="I45" s="127"/>
      <c r="J45" s="95"/>
    </row>
    <row r="46" spans="1:10" s="3" customFormat="1" ht="7.5" customHeight="1" x14ac:dyDescent="0.25">
      <c r="A46" s="100"/>
      <c r="B46" s="100"/>
      <c r="C46" s="100"/>
      <c r="D46" s="100"/>
      <c r="E46" s="104"/>
      <c r="F46" s="105"/>
      <c r="G46" s="102"/>
      <c r="H46" s="102"/>
      <c r="I46" s="11"/>
      <c r="J46" s="95"/>
    </row>
    <row r="47" spans="1:10" s="3" customFormat="1" ht="7.5" customHeight="1" thickBot="1" x14ac:dyDescent="0.3">
      <c r="A47" s="97"/>
      <c r="B47" s="97"/>
      <c r="C47" s="97"/>
      <c r="D47" s="97"/>
      <c r="E47" s="19"/>
      <c r="F47" s="8"/>
      <c r="G47" s="9"/>
      <c r="H47" s="9"/>
      <c r="I47" s="99"/>
      <c r="J47" s="95"/>
    </row>
    <row r="48" spans="1:10" s="3" customFormat="1" ht="11.25" customHeight="1" thickBot="1" x14ac:dyDescent="0.2">
      <c r="A48" s="126" t="s">
        <v>60</v>
      </c>
      <c r="B48" s="121"/>
      <c r="C48" s="121"/>
      <c r="D48" s="121"/>
      <c r="E48" s="121"/>
      <c r="F48" s="121"/>
      <c r="G48" s="122"/>
      <c r="H48" s="9"/>
      <c r="I48" s="99"/>
      <c r="J48" s="95"/>
    </row>
    <row r="49" spans="1:10" s="3" customFormat="1" ht="20.25" customHeight="1" thickBot="1" x14ac:dyDescent="0.2">
      <c r="A49" s="123" t="s">
        <v>53</v>
      </c>
      <c r="B49" s="124"/>
      <c r="C49" s="124"/>
      <c r="D49" s="124"/>
      <c r="E49" s="124"/>
      <c r="F49" s="124"/>
      <c r="G49" s="125"/>
      <c r="H49" s="9"/>
      <c r="I49" s="99"/>
      <c r="J49" s="95"/>
    </row>
    <row r="50" spans="1:10" s="3" customFormat="1" ht="2.25" customHeight="1" x14ac:dyDescent="0.15">
      <c r="A50" s="48"/>
      <c r="B50" s="49"/>
      <c r="C50" s="49"/>
      <c r="D50" s="49"/>
      <c r="E50" s="49"/>
      <c r="F50" s="49"/>
      <c r="G50" s="79"/>
      <c r="H50" s="9"/>
      <c r="I50" s="99"/>
      <c r="J50" s="95"/>
    </row>
  </sheetData>
  <sheetProtection algorithmName="SHA-512" hashValue="TXzwSlwh2LkC05Zg5VvO2v9d3putuVOTZ0xgkHMtz5u7R+VxAkwJFroEHjP5pf5JaNnIf6Krn10EMdQYoRtAeA==" saltValue="DZ8AdlHyYGd3hE15Wf9g5A==" spinCount="100000" sheet="1" selectLockedCells="1"/>
  <mergeCells count="14">
    <mergeCell ref="A48:G48"/>
    <mergeCell ref="A49:G49"/>
    <mergeCell ref="E45:F45"/>
    <mergeCell ref="E43:F43"/>
    <mergeCell ref="A44:C44"/>
    <mergeCell ref="E44:F44"/>
    <mergeCell ref="A45:D45"/>
    <mergeCell ref="A40:D40"/>
    <mergeCell ref="A27:G27"/>
    <mergeCell ref="A34:G34"/>
    <mergeCell ref="A30:G30"/>
    <mergeCell ref="J1:J18"/>
    <mergeCell ref="I1:I38"/>
    <mergeCell ref="A14:D14"/>
  </mergeCells>
  <pageMargins left="0.39" right="0.2" top="0.59" bottom="0.17" header="0.32" footer="0.1"/>
  <pageSetup scale="73" orientation="portrait" errors="blank" horizontalDpi="300" verticalDpi="300" r:id="rId1"/>
  <headerFooter>
    <oddHeader xml:space="preserve">&amp;C&amp;"Arial Narrow,Bold"&amp;12GPA Guide for a BA in ECONOMICS&amp;R&amp;"Arial Narrow,Regular"&amp;6BA.ECON   Revised: 09/21/21                      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UTB/TSC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jg0302681</dc:creator>
  <cp:lastModifiedBy>Laura Hernandez</cp:lastModifiedBy>
  <cp:lastPrinted>2015-10-06T15:30:13Z</cp:lastPrinted>
  <dcterms:created xsi:type="dcterms:W3CDTF">2010-08-12T20:49:58Z</dcterms:created>
  <dcterms:modified xsi:type="dcterms:W3CDTF">2021-10-08T21:47:16Z</dcterms:modified>
</cp:coreProperties>
</file>