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V:\07 PeopleSoft Reference\HCM\Position Request Forms\"/>
    </mc:Choice>
  </mc:AlternateContent>
  <xr:revisionPtr revIDLastSave="0" documentId="13_ncr:1_{FB960CFD-3A86-42C9-8A08-66FCEE7FFAF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ummer Position Request" sheetId="1" r:id="rId1"/>
    <sheet name="Job Code" sheetId="3" r:id="rId2"/>
    <sheet name="Department" sheetId="4" r:id="rId3"/>
    <sheet name="Buildings" sheetId="5" r:id="rId4"/>
    <sheet name="Drop Down" sheetId="6" state="hidden" r:id="rId5"/>
  </sheets>
  <definedNames>
    <definedName name="_xlnm._FilterDatabase" localSheetId="3" hidden="1">Buildings!$A$3:$C$175</definedName>
    <definedName name="_xlnm._FilterDatabase" localSheetId="2" hidden="1">Department!$A$4:$D$102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39" i="1" l="1"/>
  <c r="J39" i="1"/>
  <c r="I39" i="1"/>
  <c r="G39" i="1"/>
  <c r="F39" i="1"/>
  <c r="E39" i="1"/>
  <c r="K38" i="1"/>
  <c r="J38" i="1"/>
  <c r="I38" i="1"/>
  <c r="G38" i="1"/>
  <c r="F38" i="1"/>
  <c r="E38" i="1"/>
  <c r="K37" i="1"/>
  <c r="J37" i="1"/>
  <c r="I37" i="1"/>
  <c r="G37" i="1"/>
  <c r="F37" i="1"/>
  <c r="E37" i="1"/>
  <c r="K36" i="1"/>
  <c r="J36" i="1"/>
  <c r="I36" i="1"/>
  <c r="G36" i="1"/>
  <c r="F36" i="1"/>
  <c r="E36" i="1"/>
  <c r="K35" i="1"/>
  <c r="J35" i="1"/>
  <c r="I35" i="1"/>
  <c r="G35" i="1"/>
  <c r="F35" i="1"/>
  <c r="E35" i="1"/>
  <c r="K20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K34" i="1" l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</calcChain>
</file>

<file path=xl/sharedStrings.xml><?xml version="1.0" encoding="utf-8"?>
<sst xmlns="http://schemas.openxmlformats.org/spreadsheetml/2006/main" count="1476" uniqueCount="974">
  <si>
    <t>Instructions:</t>
  </si>
  <si>
    <t>Type</t>
  </si>
  <si>
    <t>Job Title</t>
  </si>
  <si>
    <t>Full Time/
Part Time</t>
  </si>
  <si>
    <t>Employee Classification</t>
  </si>
  <si>
    <t>Department</t>
  </si>
  <si>
    <t>Notes</t>
  </si>
  <si>
    <t>Job Code</t>
  </si>
  <si>
    <t>Descr</t>
  </si>
  <si>
    <t>Empl Class</t>
  </si>
  <si>
    <t>10011</t>
  </si>
  <si>
    <t>Professor</t>
  </si>
  <si>
    <t>FA3</t>
  </si>
  <si>
    <t>10012</t>
  </si>
  <si>
    <t>Visiting Professor</t>
  </si>
  <si>
    <t>10013</t>
  </si>
  <si>
    <t>Clinical Professor</t>
  </si>
  <si>
    <t>10015</t>
  </si>
  <si>
    <t>Assistant Professor of Practic</t>
  </si>
  <si>
    <t>10016</t>
  </si>
  <si>
    <t>Associate Professor of Practic</t>
  </si>
  <si>
    <t>10017</t>
  </si>
  <si>
    <t>Professor of Practice</t>
  </si>
  <si>
    <t>10021</t>
  </si>
  <si>
    <t>Associate Professor</t>
  </si>
  <si>
    <t>10022</t>
  </si>
  <si>
    <t>Visiting Associate Professor</t>
  </si>
  <si>
    <t>10024</t>
  </si>
  <si>
    <t>Clinical Associate Professor</t>
  </si>
  <si>
    <t>10031</t>
  </si>
  <si>
    <t>AsstProfessor</t>
  </si>
  <si>
    <t>10033</t>
  </si>
  <si>
    <t>Visiting AsstProfessor</t>
  </si>
  <si>
    <t>10034</t>
  </si>
  <si>
    <t>Clinical AsstProfessor</t>
  </si>
  <si>
    <t>10049</t>
  </si>
  <si>
    <t>Senior Lecturer</t>
  </si>
  <si>
    <t>10050</t>
  </si>
  <si>
    <t>Lecturer I</t>
  </si>
  <si>
    <t>10075</t>
  </si>
  <si>
    <t>Lecturer II</t>
  </si>
  <si>
    <t>10076</t>
  </si>
  <si>
    <t>Lecturer III</t>
  </si>
  <si>
    <t>Dept ID</t>
  </si>
  <si>
    <t>430190</t>
  </si>
  <si>
    <t>410205</t>
  </si>
  <si>
    <t>Coll of Educ &amp; P16 Integration</t>
  </si>
  <si>
    <t>410780</t>
  </si>
  <si>
    <t>Coastal Studies</t>
  </si>
  <si>
    <t>410520</t>
  </si>
  <si>
    <t>School of Social Work</t>
  </si>
  <si>
    <t>410501</t>
  </si>
  <si>
    <t>College of Health Professions</t>
  </si>
  <si>
    <t>403010</t>
  </si>
  <si>
    <t>410653</t>
  </si>
  <si>
    <t>Anthropology</t>
  </si>
  <si>
    <t>410650</t>
  </si>
  <si>
    <t>Sociology</t>
  </si>
  <si>
    <t>410330</t>
  </si>
  <si>
    <t>Electrical &amp; Computer Engineer</t>
  </si>
  <si>
    <t>400010</t>
  </si>
  <si>
    <t>410105</t>
  </si>
  <si>
    <t>RCV Coll of Bus &amp; Entrep</t>
  </si>
  <si>
    <t>410110</t>
  </si>
  <si>
    <t>Accountancy</t>
  </si>
  <si>
    <t>410115</t>
  </si>
  <si>
    <t>410120</t>
  </si>
  <si>
    <t>Management</t>
  </si>
  <si>
    <t>410125</t>
  </si>
  <si>
    <t>Marketing</t>
  </si>
  <si>
    <t>410130</t>
  </si>
  <si>
    <t>Information Systems</t>
  </si>
  <si>
    <t>410135</t>
  </si>
  <si>
    <t>Intl Bus &amp; Entrepreneurship</t>
  </si>
  <si>
    <t>410140</t>
  </si>
  <si>
    <t>Masters of Bus Admin Program</t>
  </si>
  <si>
    <t>410145</t>
  </si>
  <si>
    <t>Bus &amp; Tourism Research Ctr</t>
  </si>
  <si>
    <t>410150</t>
  </si>
  <si>
    <t>Ctr for Border Econ Studies</t>
  </si>
  <si>
    <t>410155</t>
  </si>
  <si>
    <t>Ctr for Innovation Commercial</t>
  </si>
  <si>
    <t>410160</t>
  </si>
  <si>
    <t>PhD in Business Program</t>
  </si>
  <si>
    <t>410165</t>
  </si>
  <si>
    <t>Hospitality &amp; Tourism Mgt Prgm</t>
  </si>
  <si>
    <t>410210</t>
  </si>
  <si>
    <t>Counseling</t>
  </si>
  <si>
    <t>410215</t>
  </si>
  <si>
    <t>Organizatn &amp; School Leadership</t>
  </si>
  <si>
    <t>410220</t>
  </si>
  <si>
    <t>Educator Prep &amp; Accountability</t>
  </si>
  <si>
    <t>410230</t>
  </si>
  <si>
    <t>Counseling Training Clinic</t>
  </si>
  <si>
    <t>410235</t>
  </si>
  <si>
    <t>Bilingual &amp; Literacy Studies</t>
  </si>
  <si>
    <t>410240</t>
  </si>
  <si>
    <t>Human Devt &amp; School Services</t>
  </si>
  <si>
    <t>410245</t>
  </si>
  <si>
    <t>Teaching &amp; Learning</t>
  </si>
  <si>
    <t>410305</t>
  </si>
  <si>
    <t>Coll of Engineering &amp; Comp Sci</t>
  </si>
  <si>
    <t>410310</t>
  </si>
  <si>
    <t>Computer Science</t>
  </si>
  <si>
    <t>410315</t>
  </si>
  <si>
    <t>Civil Engineering</t>
  </si>
  <si>
    <t>410320</t>
  </si>
  <si>
    <t>Mfg &amp; Industrial Engineering</t>
  </si>
  <si>
    <t>410325</t>
  </si>
  <si>
    <t>Mechanical Engineering</t>
  </si>
  <si>
    <t>410345</t>
  </si>
  <si>
    <t>Center for Nano Technology</t>
  </si>
  <si>
    <t>410350</t>
  </si>
  <si>
    <t>Railway Safety Center</t>
  </si>
  <si>
    <t>410360</t>
  </si>
  <si>
    <t>Ctr for Advanced Tooling Engg</t>
  </si>
  <si>
    <t>410405</t>
  </si>
  <si>
    <t>College of Fine Arts</t>
  </si>
  <si>
    <t>410410</t>
  </si>
  <si>
    <t>410420</t>
  </si>
  <si>
    <t>Creative Writing</t>
  </si>
  <si>
    <t>410430</t>
  </si>
  <si>
    <t>Music</t>
  </si>
  <si>
    <t>410440</t>
  </si>
  <si>
    <t>Theatre</t>
  </si>
  <si>
    <t>410450</t>
  </si>
  <si>
    <t>Dance</t>
  </si>
  <si>
    <t>410510</t>
  </si>
  <si>
    <t>Health &amp; Biomedical Sciences</t>
  </si>
  <si>
    <t>410530</t>
  </si>
  <si>
    <t>Rehab Srvs &amp; Counseling</t>
  </si>
  <si>
    <t>410540</t>
  </si>
  <si>
    <t>Physician Assistant</t>
  </si>
  <si>
    <t>410550</t>
  </si>
  <si>
    <t>Health &amp; Human Performance</t>
  </si>
  <si>
    <t>410560</t>
  </si>
  <si>
    <t>School of Nursing</t>
  </si>
  <si>
    <t>410570</t>
  </si>
  <si>
    <t>Communication Disorders</t>
  </si>
  <si>
    <t>410580</t>
  </si>
  <si>
    <t>Occupational Therapy</t>
  </si>
  <si>
    <t>410590</t>
  </si>
  <si>
    <t>Border Health Office</t>
  </si>
  <si>
    <t>410605</t>
  </si>
  <si>
    <t>College of Liberal Arts</t>
  </si>
  <si>
    <t>410610</t>
  </si>
  <si>
    <t>Communication</t>
  </si>
  <si>
    <t>410615</t>
  </si>
  <si>
    <t>Criminal Justice</t>
  </si>
  <si>
    <t>410620</t>
  </si>
  <si>
    <t>History</t>
  </si>
  <si>
    <t>410625</t>
  </si>
  <si>
    <t>Literatures &amp; Cultural Studies</t>
  </si>
  <si>
    <t>410630</t>
  </si>
  <si>
    <t>Philosophy</t>
  </si>
  <si>
    <t>410635</t>
  </si>
  <si>
    <t>410640</t>
  </si>
  <si>
    <t>Psychological Science</t>
  </si>
  <si>
    <t>410655</t>
  </si>
  <si>
    <t>Writing &amp; Language Studies</t>
  </si>
  <si>
    <t>410660</t>
  </si>
  <si>
    <t>Military Science</t>
  </si>
  <si>
    <t>410665</t>
  </si>
  <si>
    <t>Center for Survey Research</t>
  </si>
  <si>
    <t>410671</t>
  </si>
  <si>
    <t>Interdiscip Prg &amp; Commun Engmt</t>
  </si>
  <si>
    <t>410701</t>
  </si>
  <si>
    <t>College of Sciences</t>
  </si>
  <si>
    <t>410710</t>
  </si>
  <si>
    <t>410730</t>
  </si>
  <si>
    <t>Mathematical &amp; Statistical Sci</t>
  </si>
  <si>
    <t>410740</t>
  </si>
  <si>
    <t>Physics and Astronomy</t>
  </si>
  <si>
    <t>410770</t>
  </si>
  <si>
    <t>Sch of Earth Env &amp; Marine Sci</t>
  </si>
  <si>
    <t>410785</t>
  </si>
  <si>
    <t>UTeach</t>
  </si>
  <si>
    <t>430163</t>
  </si>
  <si>
    <t>Starr County Teaching Site</t>
  </si>
  <si>
    <t>430170</t>
  </si>
  <si>
    <t>Honors College</t>
  </si>
  <si>
    <t>430200</t>
  </si>
  <si>
    <t>430250</t>
  </si>
  <si>
    <t>Institutional Accreditation</t>
  </si>
  <si>
    <t>430305</t>
  </si>
  <si>
    <t>The Learning Center</t>
  </si>
  <si>
    <t>430310</t>
  </si>
  <si>
    <t>Center for Bilingual Studies</t>
  </si>
  <si>
    <t>430320</t>
  </si>
  <si>
    <t>Instl Translation &amp; Interpretg</t>
  </si>
  <si>
    <t>410205 - Coll of Educ &amp; P16 Integration</t>
  </si>
  <si>
    <t>410780 - Coastal Studies</t>
  </si>
  <si>
    <t>410520 - School of Social Work</t>
  </si>
  <si>
    <t>410501 - College of Health Professions</t>
  </si>
  <si>
    <t>410653 - Anthropology</t>
  </si>
  <si>
    <t>410650 - Sociology</t>
  </si>
  <si>
    <t>410330 - Electrical &amp; Computer Engineer</t>
  </si>
  <si>
    <t>410105 - RCV Coll of Bus &amp; Entrep</t>
  </si>
  <si>
    <t>410110 - Accountancy</t>
  </si>
  <si>
    <t>410120 - Management</t>
  </si>
  <si>
    <t>410125 - Marketing</t>
  </si>
  <si>
    <t>410130 - Information Systems</t>
  </si>
  <si>
    <t>410135 - Intl Bus &amp; Entrepreneurship</t>
  </si>
  <si>
    <t>410140 - Masters of Bus Admin Program</t>
  </si>
  <si>
    <t>410145 - Bus &amp; Tourism Research Ctr</t>
  </si>
  <si>
    <t>410150 - Ctr for Border Econ Studies</t>
  </si>
  <si>
    <t>410155 - Ctr for Innovation Commercial</t>
  </si>
  <si>
    <t>410160 - PhD in Business Program</t>
  </si>
  <si>
    <t>410165 - Hospitality &amp; Tourism Mgt Prgm</t>
  </si>
  <si>
    <t>410210 - Counseling</t>
  </si>
  <si>
    <t>410215 - Organizatn &amp; School Leadership</t>
  </si>
  <si>
    <t>410220 - Educator Prep &amp; Accountability</t>
  </si>
  <si>
    <t>410230 - Counseling Training Clinic</t>
  </si>
  <si>
    <t>410235 - Bilingual &amp; Literacy Studies</t>
  </si>
  <si>
    <t>410240 - Human Devt &amp; School Services</t>
  </si>
  <si>
    <t>410245 - Teaching &amp; Learning</t>
  </si>
  <si>
    <t>410305 - Coll of Engineering &amp; Comp Sci</t>
  </si>
  <si>
    <t>410310 - Computer Science</t>
  </si>
  <si>
    <t>410315 - Civil Engineering</t>
  </si>
  <si>
    <t>410320 - Mfg &amp; Industrial Engineering</t>
  </si>
  <si>
    <t>410325 - Mechanical Engineering</t>
  </si>
  <si>
    <t>410345 - Center for Nano Technology</t>
  </si>
  <si>
    <t>410350 - Railway Safety Center</t>
  </si>
  <si>
    <t>410360 - Ctr for Advanced Tooling Engg</t>
  </si>
  <si>
    <t>410405 - College of Fine Arts</t>
  </si>
  <si>
    <t>410420 - Creative Writing</t>
  </si>
  <si>
    <t>410430 - Music</t>
  </si>
  <si>
    <t>410440 - Theatre</t>
  </si>
  <si>
    <t>410450 - Dance</t>
  </si>
  <si>
    <t>410510 - Health &amp; Biomedical Sciences</t>
  </si>
  <si>
    <t>410530 - Rehab Srvs &amp; Counseling</t>
  </si>
  <si>
    <t>410540 - Physician Assistant</t>
  </si>
  <si>
    <t>410550 - Health &amp; Human Performance</t>
  </si>
  <si>
    <t>410560 - School of Nursing</t>
  </si>
  <si>
    <t>410570 - Communication Disorders</t>
  </si>
  <si>
    <t>410580 - Occupational Therapy</t>
  </si>
  <si>
    <t>410590 - Border Health Office</t>
  </si>
  <si>
    <t>410605 - College of Liberal Arts</t>
  </si>
  <si>
    <t>410610 - Communication</t>
  </si>
  <si>
    <t>410615 - Criminal Justice</t>
  </si>
  <si>
    <t>410620 - History</t>
  </si>
  <si>
    <t>410625 - Literatures &amp; Cultural Studies</t>
  </si>
  <si>
    <t>410630 - Philosophy</t>
  </si>
  <si>
    <t>410640 - Psychological Science</t>
  </si>
  <si>
    <t>410655 - Writing &amp; Language Studies</t>
  </si>
  <si>
    <t>410660 - Military Science</t>
  </si>
  <si>
    <t>410665 - Center for Survey Research</t>
  </si>
  <si>
    <t>410671 - Interdiscip Prg &amp; Commun Engmt</t>
  </si>
  <si>
    <t>410701 - College of Sciences</t>
  </si>
  <si>
    <t>410730 - Mathematical &amp; Statistical Sci</t>
  </si>
  <si>
    <t>410740 - Physics and Astronomy</t>
  </si>
  <si>
    <t>410770 - Sch of Earth Env &amp; Marine Sci</t>
  </si>
  <si>
    <t>410785 - UTeach</t>
  </si>
  <si>
    <t>430163 - Starr County Teaching Site</t>
  </si>
  <si>
    <t>430170 - Honors College</t>
  </si>
  <si>
    <t>430250 - Institutional Accreditation</t>
  </si>
  <si>
    <t>430310 - Center for Bilingual Studies</t>
  </si>
  <si>
    <t>430320 - Instl Translation &amp; Interpretg</t>
  </si>
  <si>
    <t>Location Code</t>
  </si>
  <si>
    <t>Description</t>
  </si>
  <si>
    <t>BASFC</t>
  </si>
  <si>
    <t>Academic Support Facilities C</t>
  </si>
  <si>
    <t>BBRHB</t>
  </si>
  <si>
    <t>Biomed Research Prof Bldg</t>
  </si>
  <si>
    <t>BCASA</t>
  </si>
  <si>
    <t>Casa Bella</t>
  </si>
  <si>
    <t>BCUET</t>
  </si>
  <si>
    <t>Cueto House</t>
  </si>
  <si>
    <t>BGYMN</t>
  </si>
  <si>
    <t>Garza Gymnasium</t>
  </si>
  <si>
    <t>BINAB</t>
  </si>
  <si>
    <t>Interdisciplinary Academic Bld</t>
  </si>
  <si>
    <t>BLCBR</t>
  </si>
  <si>
    <t>Luis V Col Biomed Research Fac</t>
  </si>
  <si>
    <t>BLHSB</t>
  </si>
  <si>
    <t>Life &amp; Health Sciences</t>
  </si>
  <si>
    <t>BLIBR</t>
  </si>
  <si>
    <t>University Library</t>
  </si>
  <si>
    <t>BLUSN</t>
  </si>
  <si>
    <t>Lusena House</t>
  </si>
  <si>
    <t>BMAIN</t>
  </si>
  <si>
    <t>Main</t>
  </si>
  <si>
    <t>BMSLC</t>
  </si>
  <si>
    <t>Music, Science and Learning Ce</t>
  </si>
  <si>
    <t>BNOBL</t>
  </si>
  <si>
    <t>North Office Building</t>
  </si>
  <si>
    <t>BPOB1</t>
  </si>
  <si>
    <t>Portable Bldg 1</t>
  </si>
  <si>
    <t>BPOB2</t>
  </si>
  <si>
    <t>Portable Bldg 2</t>
  </si>
  <si>
    <t>BROBL</t>
  </si>
  <si>
    <t>Research Office Building</t>
  </si>
  <si>
    <t>BRUST</t>
  </si>
  <si>
    <t>Rusteberg Hall</t>
  </si>
  <si>
    <t>BSABH</t>
  </si>
  <si>
    <t>Sabal Hall</t>
  </si>
  <si>
    <t>BSETB</t>
  </si>
  <si>
    <t>Science Engr &amp; Tech</t>
  </si>
  <si>
    <t>BSTUN</t>
  </si>
  <si>
    <t>Student Union Building</t>
  </si>
  <si>
    <t>BTACB</t>
  </si>
  <si>
    <t>The Arts Center Building</t>
  </si>
  <si>
    <t>BUNPB</t>
  </si>
  <si>
    <t>University Police Building</t>
  </si>
  <si>
    <t>BVAQA</t>
  </si>
  <si>
    <t>Vaquero Plaza A</t>
  </si>
  <si>
    <t>BVAQB</t>
  </si>
  <si>
    <t>Vaquero Plaza B</t>
  </si>
  <si>
    <t>BVAQC</t>
  </si>
  <si>
    <t>Vaquero Plaza C</t>
  </si>
  <si>
    <t>BVOTS</t>
  </si>
  <si>
    <t>Vocational Trade Shops</t>
  </si>
  <si>
    <t>EACSB</t>
  </si>
  <si>
    <t>Academic Services Building</t>
  </si>
  <si>
    <t>EALUM</t>
  </si>
  <si>
    <t>Alumni Center</t>
  </si>
  <si>
    <t>EASFC</t>
  </si>
  <si>
    <t>Academic Support Facility</t>
  </si>
  <si>
    <t>EBNSB</t>
  </si>
  <si>
    <t>Behavioral Neuroscience Bldg</t>
  </si>
  <si>
    <t>EBSBL</t>
  </si>
  <si>
    <t>UTRGV Baseball Stadium</t>
  </si>
  <si>
    <t>ECCTR</t>
  </si>
  <si>
    <t>Computer Center</t>
  </si>
  <si>
    <t>ECDCR</t>
  </si>
  <si>
    <t>Child Development Center</t>
  </si>
  <si>
    <t>ECESS</t>
  </si>
  <si>
    <t>Community Engmt &amp; Stud Success</t>
  </si>
  <si>
    <t>ECHAP</t>
  </si>
  <si>
    <t>Chapel</t>
  </si>
  <si>
    <t>ECOBE</t>
  </si>
  <si>
    <t>Rob C Vack Coll of Bus &amp; Entr</t>
  </si>
  <si>
    <t>ECOMP</t>
  </si>
  <si>
    <t>Compound Warehouse</t>
  </si>
  <si>
    <t>ECULP</t>
  </si>
  <si>
    <t>Central Utility Plant</t>
  </si>
  <si>
    <t>EEDUC</t>
  </si>
  <si>
    <t>Education Complex</t>
  </si>
  <si>
    <t>EEHSB</t>
  </si>
  <si>
    <t>Env Health &amp; Safety Bldg</t>
  </si>
  <si>
    <t>EEMLH</t>
  </si>
  <si>
    <t>Emilia Schunior Ramirez Hall</t>
  </si>
  <si>
    <t>EENGR</t>
  </si>
  <si>
    <t>Engineering Building</t>
  </si>
  <si>
    <t>EGRDS</t>
  </si>
  <si>
    <t>Grounds Shop</t>
  </si>
  <si>
    <t>EGRNH</t>
  </si>
  <si>
    <t>Greenhouse</t>
  </si>
  <si>
    <t>EHABE</t>
  </si>
  <si>
    <t>Health Affairs Building East</t>
  </si>
  <si>
    <t>EHABW</t>
  </si>
  <si>
    <t>Health Affairs Building West</t>
  </si>
  <si>
    <t>EHPE1</t>
  </si>
  <si>
    <t>Health and P E Complex</t>
  </si>
  <si>
    <t>EHPE2</t>
  </si>
  <si>
    <t>Health and P E II</t>
  </si>
  <si>
    <t>EHRTG</t>
  </si>
  <si>
    <t>Heritage Hall</t>
  </si>
  <si>
    <t>EIEAB</t>
  </si>
  <si>
    <t>Interdis. Eng. &amp; Acade Bldg</t>
  </si>
  <si>
    <t>EITTB</t>
  </si>
  <si>
    <t>Intl Trade &amp; Technology</t>
  </si>
  <si>
    <t>EJAPC</t>
  </si>
  <si>
    <t>John Austin Pena Clinic</t>
  </si>
  <si>
    <t>ELABN</t>
  </si>
  <si>
    <t>Liberal Arts Building North</t>
  </si>
  <si>
    <t>ELABS</t>
  </si>
  <si>
    <t>Liberal Arts Building South</t>
  </si>
  <si>
    <t>ELAMR</t>
  </si>
  <si>
    <t>Lamar E</t>
  </si>
  <si>
    <t>ELCTR</t>
  </si>
  <si>
    <t>ELIBR</t>
  </si>
  <si>
    <t>ELUMB</t>
  </si>
  <si>
    <t>Lumber Storage Building</t>
  </si>
  <si>
    <t>EMAGC</t>
  </si>
  <si>
    <t>Math &amp; General Classroom</t>
  </si>
  <si>
    <t>EMASS</t>
  </si>
  <si>
    <t>Maryalice Shary Shivers Bldg</t>
  </si>
  <si>
    <t>EMEBL</t>
  </si>
  <si>
    <t>Medical Education Building</t>
  </si>
  <si>
    <t>EMSAC</t>
  </si>
  <si>
    <t>Math and Science Academy</t>
  </si>
  <si>
    <t>EPACA</t>
  </si>
  <si>
    <t>Performing Arts Complex A</t>
  </si>
  <si>
    <t>EPACB</t>
  </si>
  <si>
    <t>Performing Arts Complex B</t>
  </si>
  <si>
    <t>EPACC</t>
  </si>
  <si>
    <t>Performing Arts Complex C</t>
  </si>
  <si>
    <t>EPERR</t>
  </si>
  <si>
    <t>Restrooms PE</t>
  </si>
  <si>
    <t>EDBCX</t>
  </si>
  <si>
    <t>Dining and Ballroom Complex</t>
  </si>
  <si>
    <t>Innovation Building</t>
  </si>
  <si>
    <t>EMSPC</t>
  </si>
  <si>
    <t>UTHR Multispecialties Clinic</t>
  </si>
  <si>
    <t>EPLAN</t>
  </si>
  <si>
    <t>HEB Planetarium</t>
  </si>
  <si>
    <t>EPOB10</t>
  </si>
  <si>
    <t>Portable Bldg 10</t>
  </si>
  <si>
    <t>EPOB11</t>
  </si>
  <si>
    <t>Portable Bldg 11</t>
  </si>
  <si>
    <t>EPOB12</t>
  </si>
  <si>
    <t>Portable Bldg 12</t>
  </si>
  <si>
    <t>EPOB13</t>
  </si>
  <si>
    <t>Portable Bldg 13</t>
  </si>
  <si>
    <t>EPOB14</t>
  </si>
  <si>
    <t>Geology Portable</t>
  </si>
  <si>
    <t>EPOB4</t>
  </si>
  <si>
    <t>Engineering Portable</t>
  </si>
  <si>
    <t>EPOB6</t>
  </si>
  <si>
    <t>Portable Bldg 6</t>
  </si>
  <si>
    <t>EPOB8</t>
  </si>
  <si>
    <t>Portable Bldg 8</t>
  </si>
  <si>
    <t>EPOB9</t>
  </si>
  <si>
    <t>Portable Bldg 9</t>
  </si>
  <si>
    <t>EPPSR</t>
  </si>
  <si>
    <t>Physical Plant Storage Bldg</t>
  </si>
  <si>
    <t>EREBL</t>
  </si>
  <si>
    <t>Research Education Building</t>
  </si>
  <si>
    <t>EROTC</t>
  </si>
  <si>
    <t>ROTC</t>
  </si>
  <si>
    <t>ESCNE</t>
  </si>
  <si>
    <t>Science Building</t>
  </si>
  <si>
    <t>ESRAX</t>
  </si>
  <si>
    <t>Sugar Road Annex</t>
  </si>
  <si>
    <t>ESSBL</t>
  </si>
  <si>
    <t>Student Services Bldg</t>
  </si>
  <si>
    <t>ESTAC</t>
  </si>
  <si>
    <t>Student Academic Center</t>
  </si>
  <si>
    <t>ESTHC</t>
  </si>
  <si>
    <t>Student Health Center</t>
  </si>
  <si>
    <t>ESTUN</t>
  </si>
  <si>
    <t>Student Union</t>
  </si>
  <si>
    <t>ESWKH</t>
  </si>
  <si>
    <t>Southwick Hall</t>
  </si>
  <si>
    <t>ESWOT</t>
  </si>
  <si>
    <t>Social Work &amp; Occup Therapy</t>
  </si>
  <si>
    <t>ETROX</t>
  </si>
  <si>
    <t>Darrel K Troxel Residence Hall</t>
  </si>
  <si>
    <t>EUCTR</t>
  </si>
  <si>
    <t>University Center</t>
  </si>
  <si>
    <t>EUNFS</t>
  </si>
  <si>
    <t>Univ Financial Services Bldg</t>
  </si>
  <si>
    <t>EUNTY</t>
  </si>
  <si>
    <t>Unity Hall</t>
  </si>
  <si>
    <t>EUREC</t>
  </si>
  <si>
    <t>University Recreation Building</t>
  </si>
  <si>
    <t>EVABL</t>
  </si>
  <si>
    <t>Visual Arts Building</t>
  </si>
  <si>
    <t>EVLGA</t>
  </si>
  <si>
    <t>The Village A</t>
  </si>
  <si>
    <t>EVLGB</t>
  </si>
  <si>
    <t>The Village B</t>
  </si>
  <si>
    <t>EVLGC</t>
  </si>
  <si>
    <t>The Village C</t>
  </si>
  <si>
    <t>EVLGD</t>
  </si>
  <si>
    <t>The Village D</t>
  </si>
  <si>
    <t>EVLGE</t>
  </si>
  <si>
    <t>The Village E</t>
  </si>
  <si>
    <t>EVLGF</t>
  </si>
  <si>
    <t>The Village F</t>
  </si>
  <si>
    <t>HACRB</t>
  </si>
  <si>
    <t>Acad &amp; Clinical Research Bldg</t>
  </si>
  <si>
    <t>HCEBL</t>
  </si>
  <si>
    <t>Clinical Education Building</t>
  </si>
  <si>
    <t>HSSSC</t>
  </si>
  <si>
    <t>HSWSC</t>
  </si>
  <si>
    <t>Surgery &amp; Women's Specialites</t>
  </si>
  <si>
    <t>Valley Baptist Internal MED</t>
  </si>
  <si>
    <t>UTHR Knapp Family Health Cntr</t>
  </si>
  <si>
    <t>OFFC</t>
  </si>
  <si>
    <t>ALL_Off Campus</t>
  </si>
  <si>
    <t>PMARO</t>
  </si>
  <si>
    <t>Marina Operations</t>
  </si>
  <si>
    <t>PPOB1</t>
  </si>
  <si>
    <t>Port Isabel Portable 1</t>
  </si>
  <si>
    <t>PPOB2</t>
  </si>
  <si>
    <t>Port Isabel Portable 2</t>
  </si>
  <si>
    <t>PPOB3</t>
  </si>
  <si>
    <t>Port Isabel Portable 3</t>
  </si>
  <si>
    <t>PPOB4</t>
  </si>
  <si>
    <t>Port Isabel Portable 4</t>
  </si>
  <si>
    <t>RUSTR</t>
  </si>
  <si>
    <t>UTRGV at Starr County</t>
  </si>
  <si>
    <t>SCOSL</t>
  </si>
  <si>
    <t>Coastal Studies Lab</t>
  </si>
  <si>
    <t>SSATC</t>
  </si>
  <si>
    <t>San Antonio Technology Center</t>
  </si>
  <si>
    <t>WRCIC</t>
  </si>
  <si>
    <t>Regional Center of Inn &amp; Comm</t>
  </si>
  <si>
    <t>BASFC - Academic Support Facilities C</t>
  </si>
  <si>
    <t>BBRHB - Biomed Research Prof Bldg</t>
  </si>
  <si>
    <t>BCASA - Casa Bella</t>
  </si>
  <si>
    <t>BCUET - Cueto House</t>
  </si>
  <si>
    <t>BGYMN - Garza Gymnasium</t>
  </si>
  <si>
    <t>BINAB - Interdisciplinary Academic Bld</t>
  </si>
  <si>
    <t>BLCBR - Luis V Col Biomed Research Fac</t>
  </si>
  <si>
    <t>BLHSB - Life &amp; Health Sciences</t>
  </si>
  <si>
    <t>BLIBR - University Library</t>
  </si>
  <si>
    <t>BLUSN - Lusena House</t>
  </si>
  <si>
    <t>BMAIN - Main</t>
  </si>
  <si>
    <t>BMSLC - Music, Science and Learning Ce</t>
  </si>
  <si>
    <t>BNOBL - North Office Building</t>
  </si>
  <si>
    <t>BPOB1 - Portable Bldg 1</t>
  </si>
  <si>
    <t>BPOB2 - Portable Bldg 2</t>
  </si>
  <si>
    <t>BROBL - Research Office Building</t>
  </si>
  <si>
    <t>BRUST - Rusteberg Hall</t>
  </si>
  <si>
    <t>BSABH - Sabal Hall</t>
  </si>
  <si>
    <t>BSETB - Science Engr &amp; Tech</t>
  </si>
  <si>
    <t>BSTUN - Student Union Building</t>
  </si>
  <si>
    <t>BTACB - The Arts Center Building</t>
  </si>
  <si>
    <t>BUNPB - University Police Building</t>
  </si>
  <si>
    <t>BVAQA - Vaquero Plaza A</t>
  </si>
  <si>
    <t>BVAQB - Vaquero Plaza B</t>
  </si>
  <si>
    <t>BVAQC - Vaquero Plaza C</t>
  </si>
  <si>
    <t>BVOTS - Vocational Trade Shops</t>
  </si>
  <si>
    <t>EACSB - Academic Services Building</t>
  </si>
  <si>
    <t>EALUM - Alumni Center</t>
  </si>
  <si>
    <t>EASFC - Academic Support Facility</t>
  </si>
  <si>
    <t>EBNSB - Behavioral Neuroscience Bldg</t>
  </si>
  <si>
    <t>EBSBL - UTRGV Baseball Stadium</t>
  </si>
  <si>
    <t>ECCTR - Computer Center</t>
  </si>
  <si>
    <t>ECDCR - Child Development Center</t>
  </si>
  <si>
    <t>ECESS - Community Engmt &amp; Stud Success</t>
  </si>
  <si>
    <t>ECHAP - Chapel</t>
  </si>
  <si>
    <t>ECOBE - Rob C Vack Coll of Bus &amp; Entr</t>
  </si>
  <si>
    <t>ECOMP - Compound Warehouse</t>
  </si>
  <si>
    <t>ECULP - Central Utility Plant</t>
  </si>
  <si>
    <t>EEDUC - Education Complex</t>
  </si>
  <si>
    <t>EEHSB - Env Health &amp; Safety Bldg</t>
  </si>
  <si>
    <t>EEMLH - Emilia Schunior Ramirez Hall</t>
  </si>
  <si>
    <t>EENGR - Engineering Building</t>
  </si>
  <si>
    <t>EGRDS - Grounds Shop</t>
  </si>
  <si>
    <t>EGRNH - Greenhouse</t>
  </si>
  <si>
    <t>EHABE - Health Affairs Building East</t>
  </si>
  <si>
    <t>EHABW - Health Affairs Building West</t>
  </si>
  <si>
    <t>EHPE1 - Health and P E Complex</t>
  </si>
  <si>
    <t>EHPE2 - Health and P E II</t>
  </si>
  <si>
    <t>EHRTG - Heritage Hall</t>
  </si>
  <si>
    <t>EIEAB - Interdis. Eng. &amp; Acade Bldg</t>
  </si>
  <si>
    <t>EITTB - Intl Trade &amp; Technology</t>
  </si>
  <si>
    <t>EJAPC - John Austin Pena Clinic</t>
  </si>
  <si>
    <t>ELABN - Liberal Arts Building North</t>
  </si>
  <si>
    <t>ELABS - Liberal Arts Building South</t>
  </si>
  <si>
    <t>ELAMR - Lamar E</t>
  </si>
  <si>
    <t>ELCTR - The Learning Center</t>
  </si>
  <si>
    <t>ELIBR - University Library</t>
  </si>
  <si>
    <t>ELUMB - Lumber Storage Building</t>
  </si>
  <si>
    <t>EMAGC - Math &amp; General Classroom</t>
  </si>
  <si>
    <t>EMASS - Maryalice Shary Shivers Bldg</t>
  </si>
  <si>
    <t>EMEBL - Medical Education Building</t>
  </si>
  <si>
    <t>EMSAC - Math and Science Academy</t>
  </si>
  <si>
    <t>EPACA - Performing Arts Complex A</t>
  </si>
  <si>
    <t>EPACB - Performing Arts Complex B</t>
  </si>
  <si>
    <t>EPACC - Performing Arts Complex C</t>
  </si>
  <si>
    <t>EPERR - Restrooms PE</t>
  </si>
  <si>
    <t>EDBCX - Dining and Ballroom Complex</t>
  </si>
  <si>
    <t>EMSPC - UTHR Multispecialties Clinic</t>
  </si>
  <si>
    <t>EPLAN - HEB Planetarium</t>
  </si>
  <si>
    <t>EPOB10 - Portable Bldg 10</t>
  </si>
  <si>
    <t>EPOB11 - Portable Bldg 11</t>
  </si>
  <si>
    <t>EPOB12 - Portable Bldg 12</t>
  </si>
  <si>
    <t>EPOB13 - Portable Bldg 13</t>
  </si>
  <si>
    <t>EPOB14 - Geology Portable</t>
  </si>
  <si>
    <t>EPOB4 - Engineering Portable</t>
  </si>
  <si>
    <t>EPOB6 - Portable Bldg 6</t>
  </si>
  <si>
    <t>EPOB8 - Portable Bldg 8</t>
  </si>
  <si>
    <t>EPOB9 - Portable Bldg 9</t>
  </si>
  <si>
    <t>EPPSR - Physical Plant Storage Bldg</t>
  </si>
  <si>
    <t>EREBL - Research Education Building</t>
  </si>
  <si>
    <t>EROTC - ROTC</t>
  </si>
  <si>
    <t>ESCNE - Science Building</t>
  </si>
  <si>
    <t>ESRAX - Sugar Road Annex</t>
  </si>
  <si>
    <t>ESSBL - Student Services Bldg</t>
  </si>
  <si>
    <t>ESTAC - Student Academic Center</t>
  </si>
  <si>
    <t>ESTHC - Student Health Center</t>
  </si>
  <si>
    <t>ESTUN - Student Union</t>
  </si>
  <si>
    <t>ESWKH - Southwick Hall</t>
  </si>
  <si>
    <t>ESWOT - Social Work &amp; Occup Therapy</t>
  </si>
  <si>
    <t>ETROX - Darrel K Troxel Residence Hall</t>
  </si>
  <si>
    <t>EUCTR - University Center</t>
  </si>
  <si>
    <t>EUNFS - Univ Financial Services Bldg</t>
  </si>
  <si>
    <t>EUNTY - Unity Hall</t>
  </si>
  <si>
    <t>EUREC - University Recreation Building</t>
  </si>
  <si>
    <t>EVABL - Visual Arts Building</t>
  </si>
  <si>
    <t>EVLGA - The Village A</t>
  </si>
  <si>
    <t>EVLGB - The Village B</t>
  </si>
  <si>
    <t>EVLGC - The Village C</t>
  </si>
  <si>
    <t>EVLGD - The Village D</t>
  </si>
  <si>
    <t>EVLGE - The Village E</t>
  </si>
  <si>
    <t>EVLGF - The Village F</t>
  </si>
  <si>
    <t>HACRB - Acad &amp; Clinical Research Bldg</t>
  </si>
  <si>
    <t>HCEBL - Clinical Education Building</t>
  </si>
  <si>
    <t>HSWSC - Surgery &amp; Women's Specialites</t>
  </si>
  <si>
    <t>OFFC - ALL_Off Campus</t>
  </si>
  <si>
    <t>PMARO - Marina Operations</t>
  </si>
  <si>
    <t>PPOB1 - Port Isabel Portable 1</t>
  </si>
  <si>
    <t>PPOB2 - Port Isabel Portable 2</t>
  </si>
  <si>
    <t>PPOB3 - Port Isabel Portable 3</t>
  </si>
  <si>
    <t>PPOB4 - Port Isabel Portable 4</t>
  </si>
  <si>
    <t>RUSTR - UTRGV at Starr County</t>
  </si>
  <si>
    <t>SCOSL - Coastal Studies Lab</t>
  </si>
  <si>
    <t>SSATC - San Antonio Technology Center</t>
  </si>
  <si>
    <t>WRCIC - Regional Center of Inn &amp; Comm</t>
  </si>
  <si>
    <t>Type:</t>
  </si>
  <si>
    <t>Minimester</t>
  </si>
  <si>
    <t>Summer Module I</t>
  </si>
  <si>
    <t>Summer Module II</t>
  </si>
  <si>
    <t>Summer I</t>
  </si>
  <si>
    <t>Summer II</t>
  </si>
  <si>
    <t>10 Week</t>
  </si>
  <si>
    <t>The University of Texas Rio Grande Valley</t>
  </si>
  <si>
    <t>Planning and Analysis</t>
  </si>
  <si>
    <t>Description2</t>
  </si>
  <si>
    <t>ECMHC</t>
  </si>
  <si>
    <t>CHILD MENTAL HEALTHCARE CONSOR</t>
  </si>
  <si>
    <t>ECMHC - CHILD MENTAL HEALTHCARE CONSOR</t>
  </si>
  <si>
    <t>ISDEDGB</t>
  </si>
  <si>
    <t>Edinburg CISD</t>
  </si>
  <si>
    <t>ISDEDGB - Edinburg CISD</t>
  </si>
  <si>
    <t>EINNV</t>
  </si>
  <si>
    <t>EINNV - Innovation Building</t>
  </si>
  <si>
    <t>HIONS</t>
  </si>
  <si>
    <t>Institute of Neuroscience</t>
  </si>
  <si>
    <t>HIONS - Institute of Neuroscience</t>
  </si>
  <si>
    <t>ISDMCAL</t>
  </si>
  <si>
    <t>McAllen ISD</t>
  </si>
  <si>
    <t>ISDMCAL - McAllen ISD</t>
  </si>
  <si>
    <t>ISDMISS</t>
  </si>
  <si>
    <t>Mission CISD</t>
  </si>
  <si>
    <t>ISDMISS - Mission CISD</t>
  </si>
  <si>
    <t>ISDPSJA</t>
  </si>
  <si>
    <t>Pharr-San Juan-Alamo ISD</t>
  </si>
  <si>
    <t>ISDPSJA - Pharr-San Juan-Alamo ISD</t>
  </si>
  <si>
    <t>PPOB5</t>
  </si>
  <si>
    <t>Port Isabel Portable 5</t>
  </si>
  <si>
    <t>PPOB5 - Port Isabel Portable 5</t>
  </si>
  <si>
    <t>BPOB3</t>
  </si>
  <si>
    <t>Portable 3 Facilities Storage</t>
  </si>
  <si>
    <t>BPOB3 - Portable 3 Facilities Storage</t>
  </si>
  <si>
    <t>HPUMP</t>
  </si>
  <si>
    <t>Pump House Harlingen TX</t>
  </si>
  <si>
    <t>HPUMP - Pump House Harlingen TX</t>
  </si>
  <si>
    <t>ISDRIOG</t>
  </si>
  <si>
    <t>Rio Grande City CISD</t>
  </si>
  <si>
    <t>ISDRIOG - Rio Grande City CISD</t>
  </si>
  <si>
    <t>ETBLC</t>
  </si>
  <si>
    <t>Team Based Learning Center</t>
  </si>
  <si>
    <t>ETBLC - Team Based Learning Center</t>
  </si>
  <si>
    <t>HBEHA</t>
  </si>
  <si>
    <t>UT Health RGV Behavioral Hlth</t>
  </si>
  <si>
    <t>HBEHA - UT Health RGV Behavioral Hlth</t>
  </si>
  <si>
    <t>WINME</t>
  </si>
  <si>
    <t>UT HEALTH RGV GEN INTERNAL MED</t>
  </si>
  <si>
    <t>WINME - UT HEALTH RGV GEN INTERNAL MED</t>
  </si>
  <si>
    <t>MBMRF</t>
  </si>
  <si>
    <t>UT McAllen BioMed Research Fac</t>
  </si>
  <si>
    <t>MBMRF - UT McAllen BioMed Research Fac</t>
  </si>
  <si>
    <t>WOSMC</t>
  </si>
  <si>
    <t>UTHR ORTHOPED &amp; SPORTS MED CLC</t>
  </si>
  <si>
    <t>WOSMC - UTHR ORTHOPED &amp; SPORTS MED CLC</t>
  </si>
  <si>
    <t>MRIOB</t>
  </si>
  <si>
    <t>UTRGV at Rio Bank</t>
  </si>
  <si>
    <t>MRIOB - UTRGV at Rio Bank</t>
  </si>
  <si>
    <t>BSTJO</t>
  </si>
  <si>
    <t>UTRGV at St. Joseph's Academy</t>
  </si>
  <si>
    <t>BSTJO - UTRGV at St. Joseph's Academy</t>
  </si>
  <si>
    <t>ISDWESL</t>
  </si>
  <si>
    <t>Weslaco ISD</t>
  </si>
  <si>
    <t>ISDWESL - Weslaco ISD</t>
  </si>
  <si>
    <t>UTR02 - Div Acad Affrs &amp; P16 Integrat</t>
  </si>
  <si>
    <t>Advocacy &amp; Violence Prevention</t>
  </si>
  <si>
    <t>430190 - Advocacy &amp; Violence Prevention</t>
  </si>
  <si>
    <t>Art and Design</t>
  </si>
  <si>
    <t>410410 - Art and Design</t>
  </si>
  <si>
    <t>410765</t>
  </si>
  <si>
    <t>410760</t>
  </si>
  <si>
    <t>Ctr of Excellence in STEM</t>
  </si>
  <si>
    <t>410760 - Ctr of Excellence in STEM</t>
  </si>
  <si>
    <t>410170</t>
  </si>
  <si>
    <t>Economics</t>
  </si>
  <si>
    <t>410170 - Economics</t>
  </si>
  <si>
    <t>410250</t>
  </si>
  <si>
    <t>Field Experiences</t>
  </si>
  <si>
    <t>410250 - Field Experiences</t>
  </si>
  <si>
    <t>Finance</t>
  </si>
  <si>
    <t>410115 - Finance</t>
  </si>
  <si>
    <t>410365</t>
  </si>
  <si>
    <t>Informatics &amp; Engineering Syst</t>
  </si>
  <si>
    <t>410365 - Informatics &amp; Engineering Syst</t>
  </si>
  <si>
    <t>Ofc of Curriculum &amp; Inst Assmt</t>
  </si>
  <si>
    <t>430200 - Ofc of Curriculum &amp; Inst Assmt</t>
  </si>
  <si>
    <t>Ofc of the Provost-Acad Affrs</t>
  </si>
  <si>
    <t>400010 - Ofc of the Provost-Acad Affrs</t>
  </si>
  <si>
    <t>410596</t>
  </si>
  <si>
    <t>410675</t>
  </si>
  <si>
    <t>Spanish</t>
  </si>
  <si>
    <t>410675 - Spanish</t>
  </si>
  <si>
    <t>410800</t>
  </si>
  <si>
    <t>Sustainble Agr &amp; Rural Advncmt</t>
  </si>
  <si>
    <t>410800 - Sustainble Agr &amp; Rural Advncmt</t>
  </si>
  <si>
    <t>430120</t>
  </si>
  <si>
    <t>430120 - University Library</t>
  </si>
  <si>
    <t>Department Listing</t>
  </si>
  <si>
    <t>Building Listing</t>
  </si>
  <si>
    <t>Hours per Week</t>
  </si>
  <si>
    <r>
      <rPr>
        <vertAlign val="superscript"/>
        <sz val="11"/>
        <rFont val="Calibri"/>
        <family val="2"/>
        <scheme val="minor"/>
      </rPr>
      <t xml:space="preserve">2 </t>
    </r>
    <r>
      <rPr>
        <sz val="11"/>
        <rFont val="Calibri"/>
        <family val="2"/>
        <scheme val="minor"/>
      </rPr>
      <t>FTE = Hours per week divided by 40. FTE cannot be greater than 1.00.</t>
    </r>
  </si>
  <si>
    <r>
      <rPr>
        <b/>
        <vertAlign val="superscript"/>
        <sz val="11"/>
        <color rgb="FF153553"/>
        <rFont val="Calibri"/>
        <family val="2"/>
        <scheme val="minor"/>
      </rPr>
      <t>1</t>
    </r>
    <r>
      <rPr>
        <vertAlign val="superscript"/>
        <sz val="11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>Refer to the "Job Code" tab for the listing of job codes/titles.</t>
    </r>
  </si>
  <si>
    <t>Reports To / Supervisor
Position Number</t>
  </si>
  <si>
    <t>Reports To / Supervisor
Name</t>
  </si>
  <si>
    <t>Reports To / Supervisor
EID</t>
  </si>
  <si>
    <t>FLSA Status</t>
  </si>
  <si>
    <t>Exempt</t>
  </si>
  <si>
    <t>Job Code Listing - Summer Faculty</t>
  </si>
  <si>
    <r>
      <t xml:space="preserve">Business Unit
</t>
    </r>
    <r>
      <rPr>
        <i/>
        <sz val="11"/>
        <color theme="0"/>
        <rFont val="Calibri"/>
        <family val="2"/>
        <scheme val="minor"/>
      </rPr>
      <t>(Division)</t>
    </r>
  </si>
  <si>
    <t>Physical Therapy</t>
  </si>
  <si>
    <t>410596 - Physical Therapy</t>
  </si>
  <si>
    <t>420460</t>
  </si>
  <si>
    <t>University College</t>
  </si>
  <si>
    <t>420460 - University College</t>
  </si>
  <si>
    <t>UTR45 - Student Success</t>
  </si>
  <si>
    <t>14 Week</t>
  </si>
  <si>
    <r>
      <t xml:space="preserve">Location
</t>
    </r>
    <r>
      <rPr>
        <i/>
        <sz val="10"/>
        <color theme="0"/>
        <rFont val="Calibri"/>
        <family val="2"/>
        <scheme val="minor"/>
      </rPr>
      <t>(Building)</t>
    </r>
  </si>
  <si>
    <r>
      <t xml:space="preserve">Mail Drop
</t>
    </r>
    <r>
      <rPr>
        <i/>
        <sz val="10"/>
        <color theme="0"/>
        <rFont val="Calibri"/>
        <family val="2"/>
        <scheme val="minor"/>
      </rPr>
      <t>(Room Number)</t>
    </r>
  </si>
  <si>
    <r>
      <t xml:space="preserve">Position Number
</t>
    </r>
    <r>
      <rPr>
        <i/>
        <sz val="10"/>
        <color theme="0"/>
        <rFont val="Calibri"/>
        <family val="2"/>
        <scheme val="minor"/>
      </rPr>
      <t>(To be assigned by Position Control)</t>
    </r>
  </si>
  <si>
    <r>
      <t>Job Code</t>
    </r>
    <r>
      <rPr>
        <b/>
        <vertAlign val="superscript"/>
        <sz val="11"/>
        <color theme="0"/>
        <rFont val="Calibri"/>
        <family val="2"/>
        <scheme val="minor"/>
      </rPr>
      <t>1</t>
    </r>
  </si>
  <si>
    <r>
      <t>FTE</t>
    </r>
    <r>
      <rPr>
        <b/>
        <vertAlign val="superscript"/>
        <sz val="11"/>
        <color theme="0"/>
        <rFont val="Calibri"/>
        <family val="2"/>
        <scheme val="minor"/>
      </rPr>
      <t>2</t>
    </r>
  </si>
  <si>
    <t>FLSA
Status</t>
  </si>
  <si>
    <t>430154</t>
  </si>
  <si>
    <t>Sch of Integr Bio &amp; Chem Sci</t>
  </si>
  <si>
    <t>410710 - Sch of Integr Bio &amp; Chem Sci</t>
  </si>
  <si>
    <t>ARUSK</t>
  </si>
  <si>
    <t>UTRGV Building (Austin, TX)</t>
  </si>
  <si>
    <t>ARUSK - UTRGV Building (Austin, TX)</t>
  </si>
  <si>
    <t>BASFA</t>
  </si>
  <si>
    <t>Academic Support Facilities A</t>
  </si>
  <si>
    <t>BASFA - Academic Support Facilities A</t>
  </si>
  <si>
    <t>BASFB</t>
  </si>
  <si>
    <t>Academic Support Facilities B</t>
  </si>
  <si>
    <t>BASFB - Academic Support Facilities B</t>
  </si>
  <si>
    <t>Bookstore</t>
  </si>
  <si>
    <t>BEIDM</t>
  </si>
  <si>
    <t>Eidman Hall</t>
  </si>
  <si>
    <t>BEIDM - Eidman Hall</t>
  </si>
  <si>
    <t>BSTOR</t>
  </si>
  <si>
    <t>BSTOR - Bookstore</t>
  </si>
  <si>
    <t>EAVCL</t>
  </si>
  <si>
    <t>AllValley Chlidren Lung Clinic</t>
  </si>
  <si>
    <t>EAVCL - AllValley Chlidren Lung Clinic</t>
  </si>
  <si>
    <t>EBUSA</t>
  </si>
  <si>
    <t>Business Administration Bldg.</t>
  </si>
  <si>
    <t>EBUSA - Business Administration Bldg.</t>
  </si>
  <si>
    <t>ECCDC</t>
  </si>
  <si>
    <t>E_Child Development Center</t>
  </si>
  <si>
    <t>ECCDC - E_Child Development Center</t>
  </si>
  <si>
    <t>ENEBH</t>
  </si>
  <si>
    <t>UTHR Neuro &amp; Behavioral Health</t>
  </si>
  <si>
    <t>ENEBH - UTHR Neuro &amp; Behavioral Health</t>
  </si>
  <si>
    <t>HVBMC</t>
  </si>
  <si>
    <t>HVBMC - Valley Baptist Internal MED</t>
  </si>
  <si>
    <t>ISDLSAR</t>
  </si>
  <si>
    <t>La Sara ISD</t>
  </si>
  <si>
    <t>ISDLSAR - La Sara ISD</t>
  </si>
  <si>
    <t>ISDLYFD</t>
  </si>
  <si>
    <t>Lyford ISD</t>
  </si>
  <si>
    <t>ISDLYFD - Lyford ISD</t>
  </si>
  <si>
    <t>ISDRAMO</t>
  </si>
  <si>
    <t>Raymondville ISD</t>
  </si>
  <si>
    <t>ISDRAMO - Raymondville ISD</t>
  </si>
  <si>
    <t>MATEC</t>
  </si>
  <si>
    <t>Advance Tooling Center</t>
  </si>
  <si>
    <t>MATEC - Advance Tooling Center</t>
  </si>
  <si>
    <t>MKNFH</t>
  </si>
  <si>
    <t>MKNFH - UTHR Knapp Family Health Cntr</t>
  </si>
  <si>
    <t>MUTTC</t>
  </si>
  <si>
    <t>Mcallen Transfer Center</t>
  </si>
  <si>
    <t>MUTTC - Mcallen Transfer Center</t>
  </si>
  <si>
    <t>WSURC</t>
  </si>
  <si>
    <t>UTHR SURGERY</t>
  </si>
  <si>
    <t>WSURC - UTHR SURGERY</t>
  </si>
  <si>
    <t>410451</t>
  </si>
  <si>
    <t>Center for Latin American Arts</t>
  </si>
  <si>
    <t>410451 - Center for Latin American Arts</t>
  </si>
  <si>
    <t>410368</t>
  </si>
  <si>
    <t>Ctr for Broadng Particp in Eng</t>
  </si>
  <si>
    <t>410368 - Ctr for Broadng Particp in Eng</t>
  </si>
  <si>
    <t>410676</t>
  </si>
  <si>
    <t>Ctr for Community Resilience</t>
  </si>
  <si>
    <t>410676 - Ctr for Community Resilience</t>
  </si>
  <si>
    <t>410672</t>
  </si>
  <si>
    <t>Ctr for Mex American Studies</t>
  </si>
  <si>
    <t>410672 - Ctr for Mex American Studies</t>
  </si>
  <si>
    <t>410521</t>
  </si>
  <si>
    <t>Human Mobility Institute</t>
  </si>
  <si>
    <t>410521 - Human Mobility Institute</t>
  </si>
  <si>
    <t>410369</t>
  </si>
  <si>
    <t>Ofc of Faculty Affairs</t>
  </si>
  <si>
    <t>403010 - Ofc of Faculty Affairs</t>
  </si>
  <si>
    <t>City</t>
  </si>
  <si>
    <t>Edinburg</t>
  </si>
  <si>
    <t>Brownsville</t>
  </si>
  <si>
    <t>BEBDG</t>
  </si>
  <si>
    <t>UTRGV at eBridge</t>
  </si>
  <si>
    <t>BEBDG - UTRGV at eBridge</t>
  </si>
  <si>
    <t>BCHGB</t>
  </si>
  <si>
    <t>Center for Human Genetics</t>
  </si>
  <si>
    <t>BCHGB - Center for Human Genetics</t>
  </si>
  <si>
    <t>BIABB</t>
  </si>
  <si>
    <t>INTERDISCIPLINARY ACADEMIC BUI</t>
  </si>
  <si>
    <t>BIABB - INTERDISCIPLINARY ACADEMIC BUI</t>
  </si>
  <si>
    <t>EFBP1</t>
  </si>
  <si>
    <t>Football Modular Office Bldg</t>
  </si>
  <si>
    <t>EFBP1 - Football Modular Office Bldg</t>
  </si>
  <si>
    <t>EFNTP</t>
  </si>
  <si>
    <t>Fountain Plaza</t>
  </si>
  <si>
    <t>EFNTP - Fountain Plaza</t>
  </si>
  <si>
    <t>EPAVL</t>
  </si>
  <si>
    <t>Pavilion</t>
  </si>
  <si>
    <t>EPAVL - Pavilion</t>
  </si>
  <si>
    <t>EPOB15</t>
  </si>
  <si>
    <t>Portable 15 (EnvHealth&amp;Safety)</t>
  </si>
  <si>
    <t>EPOB15 - Portable 15 (EnvHealth&amp;Safety)</t>
  </si>
  <si>
    <t>ESOCA</t>
  </si>
  <si>
    <t>Track &amp; Field Operations</t>
  </si>
  <si>
    <t>ESOCA - Track &amp; Field Operations</t>
  </si>
  <si>
    <t>ESOCB</t>
  </si>
  <si>
    <t>Ticket Office &amp; Restrooms</t>
  </si>
  <si>
    <t>ESOCB - Ticket Office &amp; Restrooms</t>
  </si>
  <si>
    <t>ESOCC</t>
  </si>
  <si>
    <t>Soccer Operation</t>
  </si>
  <si>
    <t>ESOCC - Soccer Operation</t>
  </si>
  <si>
    <t>ESOCD</t>
  </si>
  <si>
    <t>Press Box</t>
  </si>
  <si>
    <t>ESOCD - Press Box</t>
  </si>
  <si>
    <t>Harlingen</t>
  </si>
  <si>
    <t>UTHR Surgical Specialty Clinic</t>
  </si>
  <si>
    <t>HSSSC - UTHR Surgical Specialty Clinic</t>
  </si>
  <si>
    <t>Lasara</t>
  </si>
  <si>
    <t>Lyford</t>
  </si>
  <si>
    <t>McAllen</t>
  </si>
  <si>
    <t>Mission</t>
  </si>
  <si>
    <t>Pharr</t>
  </si>
  <si>
    <t>Raymondville</t>
  </si>
  <si>
    <t>Rio Grande City</t>
  </si>
  <si>
    <t>Weslaco</t>
  </si>
  <si>
    <t>MGOLF</t>
  </si>
  <si>
    <t>Vaquero Golf Center</t>
  </si>
  <si>
    <t>MGOLF - Vaquero Golf Center</t>
  </si>
  <si>
    <t>Mercedes</t>
  </si>
  <si>
    <t>Port Isabel</t>
  </si>
  <si>
    <t>South Padre Island</t>
  </si>
  <si>
    <t>San Antonio</t>
  </si>
  <si>
    <t>10046</t>
  </si>
  <si>
    <t>Faculty Associate</t>
  </si>
  <si>
    <t>10160</t>
  </si>
  <si>
    <t>Adjunct Professor</t>
  </si>
  <si>
    <t>10161</t>
  </si>
  <si>
    <t>Adjunct Associate Professor</t>
  </si>
  <si>
    <t>10162</t>
  </si>
  <si>
    <t>Adjunct AsstProfessor</t>
  </si>
  <si>
    <t>10163</t>
  </si>
  <si>
    <t>Adjunct Instructor</t>
  </si>
  <si>
    <t>ECOSC</t>
  </si>
  <si>
    <t>UT Hlth Cosmetic Surgery Clini</t>
  </si>
  <si>
    <t>ECOSC - UT Hlth Cosmetic Surgery Clini</t>
  </si>
  <si>
    <t>Bilingual Integration</t>
  </si>
  <si>
    <t>430305 - Bilingual Integration</t>
  </si>
  <si>
    <t>410371</t>
  </si>
  <si>
    <t>Center for Aerospace Research</t>
  </si>
  <si>
    <t>410371 - Center for Aerospace Research</t>
  </si>
  <si>
    <t>410597</t>
  </si>
  <si>
    <t>Health Sciences</t>
  </si>
  <si>
    <t>410597 - Health Sciences</t>
  </si>
  <si>
    <t>410598</t>
  </si>
  <si>
    <t>Medical Laboratory Sciences</t>
  </si>
  <si>
    <t>410598 - Medical Laboratory Sciences</t>
  </si>
  <si>
    <t>410599</t>
  </si>
  <si>
    <t>Nutrition &amp; Dietetics</t>
  </si>
  <si>
    <t>410599 - Nutrition &amp; Dietetics</t>
  </si>
  <si>
    <t>BBKST</t>
  </si>
  <si>
    <t>BBKST - Bookstore</t>
  </si>
  <si>
    <t>EECHS</t>
  </si>
  <si>
    <t>EDINBURG COLLEGIATE H.S.</t>
  </si>
  <si>
    <t>EECHS - EDINBURG COLLEGIATE H.S.</t>
  </si>
  <si>
    <t>ESTAD</t>
  </si>
  <si>
    <t>ROBERT &amp; JANET VACKER STADIUM</t>
  </si>
  <si>
    <t>ESTAD - ROBERT &amp; JANET VACKER STADIUM</t>
  </si>
  <si>
    <t>EWCCL</t>
  </si>
  <si>
    <t>UTHR Women and Childrens Clin</t>
  </si>
  <si>
    <t>EWCCL - UTHR Women and Childrens Clin</t>
  </si>
  <si>
    <t>HVBIM</t>
  </si>
  <si>
    <t>HVBIM - Valley Baptist Internal MED</t>
  </si>
  <si>
    <t>MCASC</t>
  </si>
  <si>
    <t>UTHR CANCER AMBUL SURGICAL CTR</t>
  </si>
  <si>
    <t>MCASC - UTHR CANCER AMBUL SURGICAL CTR</t>
  </si>
  <si>
    <t>MKFHC</t>
  </si>
  <si>
    <t>MKFHC - UTHR Knapp Family Health Cntr</t>
  </si>
  <si>
    <t>MMCHS</t>
  </si>
  <si>
    <t>MCALLEN COLLEGIATE H.S.</t>
  </si>
  <si>
    <t>MMCHS - MCALLEN COLLEGIATE H.S.</t>
  </si>
  <si>
    <t>MMSPC</t>
  </si>
  <si>
    <t>RLVIC</t>
  </si>
  <si>
    <t>UTHR AT LA VICTORIA</t>
  </si>
  <si>
    <t>RLVIC - UTHR AT LA VICTORIA</t>
  </si>
  <si>
    <t>WGIMC</t>
  </si>
  <si>
    <t>UT Health RGV Gen Internal Med</t>
  </si>
  <si>
    <t>WGIMC - UT Health RGV Gen Internal Med</t>
  </si>
  <si>
    <t>Ctr VectrBrne Zoontc Emgng Dis</t>
  </si>
  <si>
    <t>410765 - Ctr VectrBrne Zoontc Emgng Dis</t>
  </si>
  <si>
    <t>Industrial Training &amp; Asmt Ctr</t>
  </si>
  <si>
    <t>410369 - Industrial Training &amp; Asmt Ctr</t>
  </si>
  <si>
    <t>International Study Programs</t>
  </si>
  <si>
    <t>430154 - International Study Programs</t>
  </si>
  <si>
    <t>10048</t>
  </si>
  <si>
    <t>Staff Teaching Part-Time</t>
  </si>
  <si>
    <t>10052</t>
  </si>
  <si>
    <t>Part Time Lecturer</t>
  </si>
  <si>
    <t>Summer Faculty Position Request Form (Employee Classification FA3)</t>
  </si>
  <si>
    <t>Use this form to request faculty positions with job codes/titles tied to employee classifications FA3 (Non-Standard Semester/Summer Faculty).</t>
  </si>
  <si>
    <t>FA3 positions are temporary/non-budgeted and these are generally used in the following areas: Academic Affairs (except Human Genetics &amp; STDOI), Student Success, and Health Affairs (College of Health Professions and School of Nursing).</t>
  </si>
  <si>
    <t>Do not use this form to request faculty positions with job codes/titles tied to the following Employee Classifications:</t>
  </si>
  <si>
    <r>
      <t xml:space="preserve">            -Regular Faculty (FA1) &amp; Non-Tenure Track Faculty (FA2): </t>
    </r>
    <r>
      <rPr>
        <sz val="12"/>
        <color theme="7" tint="-0.499984740745262"/>
        <rFont val="Calibri"/>
        <family val="2"/>
        <scheme val="minor"/>
      </rPr>
      <t>Use the FA1 &amp; FA2 Faculty Position Request Form.</t>
    </r>
  </si>
  <si>
    <r>
      <t xml:space="preserve">            -Faculty 12 Months (FA4): </t>
    </r>
    <r>
      <rPr>
        <sz val="12"/>
        <color theme="7" tint="-0.499984740745262"/>
        <rFont val="Calibri"/>
        <family val="2"/>
        <scheme val="minor"/>
      </rPr>
      <t>Use the FA4 Faculty Position Request Form.</t>
    </r>
  </si>
  <si>
    <r>
      <t xml:space="preserve">            -Supplemental Faculty (AP Associate Deans &amp; FA1 Department Chairs/School Directors): </t>
    </r>
    <r>
      <rPr>
        <sz val="12"/>
        <color theme="7" tint="-0.499984740745262"/>
        <rFont val="Calibri"/>
        <family val="2"/>
        <scheme val="minor"/>
      </rPr>
      <t>Use the Supplemental (SUPLT) Faculty Position Request Form</t>
    </r>
    <r>
      <rPr>
        <b/>
        <sz val="12"/>
        <color theme="7" tint="-0.499984740745262"/>
        <rFont val="Calibri"/>
        <family val="2"/>
        <scheme val="minor"/>
      </rPr>
      <t>.</t>
    </r>
  </si>
  <si>
    <t>1) All yellow fields are required and must be populated (one row per position request).</t>
  </si>
  <si>
    <r>
      <rPr>
        <sz val="11"/>
        <color theme="1"/>
        <rFont val="Calibri"/>
        <family val="2"/>
        <scheme val="minor"/>
      </rPr>
      <t xml:space="preserve">2) </t>
    </r>
    <r>
      <rPr>
        <u/>
        <sz val="11"/>
        <color theme="1"/>
        <rFont val="Calibri"/>
        <family val="2"/>
        <scheme val="minor"/>
      </rPr>
      <t>Positions cannot be overallocated (one faculty assignment per position).</t>
    </r>
  </si>
  <si>
    <r>
      <t xml:space="preserve">3) Email completed form to </t>
    </r>
    <r>
      <rPr>
        <b/>
        <sz val="11"/>
        <color theme="1"/>
        <rFont val="Calibri"/>
        <family val="2"/>
        <scheme val="minor"/>
      </rPr>
      <t>PositionControl@utrgv.edu</t>
    </r>
    <r>
      <rPr>
        <sz val="11"/>
        <color theme="1"/>
        <rFont val="Calibri"/>
        <family val="2"/>
        <scheme val="minor"/>
      </rPr>
      <t xml:space="preserve"> for processing. Incomplete forms will be returned.</t>
    </r>
  </si>
  <si>
    <t>Last Updated on 04/16/2026</t>
  </si>
  <si>
    <r>
      <t xml:space="preserve">Business Unit / Division
</t>
    </r>
    <r>
      <rPr>
        <i/>
        <sz val="10"/>
        <color theme="0"/>
        <rFont val="Calibri"/>
        <family val="2"/>
      </rPr>
      <t>(Division will appear when department is selected)</t>
    </r>
  </si>
  <si>
    <t>10032</t>
  </si>
  <si>
    <t>Assist Professor of Research</t>
  </si>
  <si>
    <t>10035</t>
  </si>
  <si>
    <t>Research Instructor</t>
  </si>
  <si>
    <t>10040</t>
  </si>
  <si>
    <t>Instructor</t>
  </si>
  <si>
    <t>10067</t>
  </si>
  <si>
    <t>Research Scholar</t>
  </si>
  <si>
    <t>Use the Non-Budgeted Position Request Form to request Part-Time Faculty positions for the Fall/Spring terms and other temporary part-time job codes/titles.</t>
  </si>
  <si>
    <t>Faculty - Employee Classification FA3</t>
  </si>
  <si>
    <t>AA</t>
  </si>
  <si>
    <t>COBE</t>
  </si>
  <si>
    <t>CLA</t>
  </si>
  <si>
    <t>CFA</t>
  </si>
  <si>
    <t>CEP</t>
  </si>
  <si>
    <t>UTR16 - Division of Health Affairs</t>
  </si>
  <si>
    <t>HA</t>
  </si>
  <si>
    <t>COHP</t>
  </si>
  <si>
    <t>CECS</t>
  </si>
  <si>
    <t>COS</t>
  </si>
  <si>
    <t>SOW</t>
  </si>
  <si>
    <t>Sch of Pol Sci Pub Af Lg &amp; Sec</t>
  </si>
  <si>
    <t>410635 - Sch of Pol Sci Pub Af Lg &amp; Sec</t>
  </si>
  <si>
    <t>SON</t>
  </si>
  <si>
    <t>SS</t>
  </si>
  <si>
    <t>Div</t>
  </si>
  <si>
    <t>College</t>
  </si>
  <si>
    <t>Employee Classification FA3</t>
  </si>
  <si>
    <t>BPOB4</t>
  </si>
  <si>
    <t>Brownsville Portable BLDG 4</t>
  </si>
  <si>
    <t>BPOB4 - Brownsville Portable BLDG 4</t>
  </si>
  <si>
    <t>BPOB5</t>
  </si>
  <si>
    <t>Brownsville Portable BLDG 5</t>
  </si>
  <si>
    <t>BPOB5 - Brownsville Portable BLDG 5</t>
  </si>
  <si>
    <t>BSPXC</t>
  </si>
  <si>
    <t>UT Health RGV at SpaceX</t>
  </si>
  <si>
    <t>BSPXC - UT Health RGV at SpaceX</t>
  </si>
  <si>
    <t>EVPCA</t>
  </si>
  <si>
    <t>Vaqueros Performance Center</t>
  </si>
  <si>
    <t>EVPCA - Vaqueros Performance Center</t>
  </si>
  <si>
    <t>HHABL</t>
  </si>
  <si>
    <t>HARLINGEN HEALTH AFFAIRS BLDG</t>
  </si>
  <si>
    <t>HHABL - HARLINGEN HEALTH AFFAIRS BLDG</t>
  </si>
  <si>
    <t>UT HEALTH RGV MULTISPECIALTY</t>
  </si>
  <si>
    <t>MMSPC - UT HEALTH RGV MULTISPECIALTY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</si>
</sst>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Verdana"/>
      <family val="2"/>
    </font>
    <font>
      <b/>
      <sz val="16"/>
      <color theme="1"/>
      <name val="Verdana"/>
      <family val="2"/>
    </font>
    <font>
      <sz val="11"/>
      <color theme="1"/>
      <name val="Verdana"/>
      <family val="2"/>
    </font>
    <font>
      <b/>
      <sz val="14"/>
      <color theme="1"/>
      <name val="Verdana"/>
      <family val="2"/>
    </font>
    <font>
      <sz val="10"/>
      <color theme="1"/>
      <name val="Verdana"/>
      <family val="2"/>
    </font>
    <font>
      <b/>
      <sz val="11"/>
      <color theme="5" tint="-0.249977111117893"/>
      <name val="Verdana"/>
      <family val="2"/>
    </font>
    <font>
      <b/>
      <sz val="11"/>
      <color theme="0"/>
      <name val="Verdana"/>
      <family val="2"/>
    </font>
    <font>
      <sz val="11"/>
      <color theme="0"/>
      <name val="Verdana"/>
      <family val="2"/>
    </font>
    <font>
      <sz val="10"/>
      <name val="Verdana"/>
      <family val="2"/>
    </font>
    <font>
      <sz val="11"/>
      <color indexed="8"/>
      <name val="Calibri"/>
      <family val="2"/>
      <scheme val="minor"/>
    </font>
    <font>
      <b/>
      <sz val="22"/>
      <color rgb="FF96440C"/>
      <name val="Calibri"/>
      <family val="2"/>
      <scheme val="minor"/>
    </font>
    <font>
      <b/>
      <i/>
      <sz val="18"/>
      <color rgb="FF96440C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indexed="8"/>
      <name val="Calibri"/>
      <family val="2"/>
      <scheme val="minor"/>
    </font>
    <font>
      <i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11"/>
      <name val="Calibri"/>
      <family val="2"/>
      <scheme val="minor"/>
    </font>
    <font>
      <b/>
      <vertAlign val="superscript"/>
      <sz val="11"/>
      <color rgb="FF153553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i/>
      <sz val="18"/>
      <color theme="1"/>
      <name val="Calibri"/>
      <family val="2"/>
      <scheme val="minor"/>
    </font>
    <font>
      <b/>
      <sz val="12"/>
      <color rgb="FFCC3300"/>
      <name val="Calibri"/>
      <family val="2"/>
      <scheme val="minor"/>
    </font>
    <font>
      <i/>
      <sz val="10"/>
      <color theme="0"/>
      <name val="Calibri"/>
      <family val="2"/>
      <scheme val="minor"/>
    </font>
    <font>
      <b/>
      <vertAlign val="superscript"/>
      <sz val="11"/>
      <color theme="0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7" tint="-0.499984740745262"/>
      <name val="Calibri"/>
      <family val="2"/>
      <scheme val="minor"/>
    </font>
    <font>
      <sz val="12"/>
      <color theme="7" tint="-0.499984740745262"/>
      <name val="Calibri"/>
      <family val="2"/>
      <scheme val="minor"/>
    </font>
    <font>
      <i/>
      <sz val="10"/>
      <color theme="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-0.499984740745262"/>
        <bgColor indexed="64"/>
      </patternFill>
    </fill>
  </fills>
  <borders count="3">
    <border>
      <left/>
      <right/>
      <top/>
      <bottom/>
      <diagonal/>
    </border>
    <border>
      <left style="thin">
        <color theme="7" tint="-0.499984740745262"/>
      </left>
      <right style="thin">
        <color theme="7" tint="-0.499984740745262"/>
      </right>
      <top style="thin">
        <color theme="7" tint="-0.499984740745262"/>
      </top>
      <bottom style="thin">
        <color theme="7" tint="-0.499984740745262"/>
      </bottom>
      <diagonal/>
    </border>
    <border>
      <left style="thin">
        <color rgb="FF8E3900"/>
      </left>
      <right style="thin">
        <color rgb="FF8E3900"/>
      </right>
      <top style="thin">
        <color rgb="FF8E3900"/>
      </top>
      <bottom style="thin">
        <color rgb="FF8E390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2" fillId="0" borderId="0"/>
  </cellStyleXfs>
  <cellXfs count="52">
    <xf numFmtId="0" fontId="0" fillId="0" borderId="0" xfId="0"/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5" fillId="2" borderId="0" xfId="0" applyFont="1" applyFill="1"/>
    <xf numFmtId="0" fontId="6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6" fillId="2" borderId="0" xfId="0" applyFont="1" applyFill="1"/>
    <xf numFmtId="0" fontId="3" fillId="2" borderId="0" xfId="0" applyFont="1" applyFill="1" applyAlignment="1">
      <alignment horizontal="left"/>
    </xf>
    <xf numFmtId="0" fontId="5" fillId="2" borderId="0" xfId="0" applyFont="1" applyFill="1" applyAlignment="1">
      <alignment horizontal="left"/>
    </xf>
    <xf numFmtId="0" fontId="7" fillId="2" borderId="0" xfId="0" applyFont="1" applyFill="1" applyAlignment="1">
      <alignment horizontal="left"/>
    </xf>
    <xf numFmtId="0" fontId="8" fillId="2" borderId="0" xfId="0" applyFont="1" applyFill="1" applyAlignment="1">
      <alignment horizontal="left"/>
    </xf>
    <xf numFmtId="0" fontId="8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 wrapText="1"/>
    </xf>
    <xf numFmtId="0" fontId="10" fillId="2" borderId="0" xfId="0" applyFont="1" applyFill="1" applyAlignment="1">
      <alignment horizontal="center" wrapText="1"/>
    </xf>
    <xf numFmtId="0" fontId="11" fillId="2" borderId="0" xfId="0" applyFont="1" applyFill="1" applyAlignment="1">
      <alignment horizontal="left"/>
    </xf>
    <xf numFmtId="0" fontId="12" fillId="0" borderId="0" xfId="2"/>
    <xf numFmtId="0" fontId="2" fillId="0" borderId="0" xfId="0" applyFont="1"/>
    <xf numFmtId="0" fontId="2" fillId="2" borderId="0" xfId="0" applyFont="1" applyFill="1" applyAlignment="1">
      <alignment horizontal="center"/>
    </xf>
    <xf numFmtId="0" fontId="13" fillId="2" borderId="0" xfId="0" applyFont="1" applyFill="1" applyAlignment="1">
      <alignment horizontal="left"/>
    </xf>
    <xf numFmtId="0" fontId="0" fillId="2" borderId="0" xfId="0" applyFill="1" applyAlignment="1">
      <alignment horizontal="center"/>
    </xf>
    <xf numFmtId="0" fontId="14" fillId="2" borderId="0" xfId="0" applyFont="1" applyFill="1" applyAlignment="1">
      <alignment horizontal="left"/>
    </xf>
    <xf numFmtId="0" fontId="15" fillId="2" borderId="0" xfId="0" applyFont="1" applyFill="1" applyAlignment="1">
      <alignment horizontal="left"/>
    </xf>
    <xf numFmtId="49" fontId="16" fillId="0" borderId="0" xfId="2" applyNumberFormat="1" applyFont="1"/>
    <xf numFmtId="0" fontId="17" fillId="0" borderId="0" xfId="2" applyFont="1"/>
    <xf numFmtId="0" fontId="19" fillId="2" borderId="0" xfId="0" applyFont="1" applyFill="1" applyAlignment="1">
      <alignment horizontal="left"/>
    </xf>
    <xf numFmtId="0" fontId="22" fillId="2" borderId="0" xfId="0" applyFont="1" applyFill="1" applyAlignment="1">
      <alignment horizontal="left"/>
    </xf>
    <xf numFmtId="0" fontId="25" fillId="0" borderId="0" xfId="2" applyFont="1"/>
    <xf numFmtId="0" fontId="19" fillId="0" borderId="0" xfId="2" applyFont="1"/>
    <xf numFmtId="49" fontId="19" fillId="0" borderId="0" xfId="2" applyNumberFormat="1" applyFont="1"/>
    <xf numFmtId="0" fontId="24" fillId="0" borderId="0" xfId="2" applyFont="1"/>
    <xf numFmtId="0" fontId="1" fillId="0" borderId="0" xfId="0" applyFont="1"/>
    <xf numFmtId="0" fontId="26" fillId="2" borderId="0" xfId="0" applyFont="1" applyFill="1" applyAlignment="1">
      <alignment horizontal="left"/>
    </xf>
    <xf numFmtId="0" fontId="27" fillId="2" borderId="0" xfId="0" applyFont="1" applyFill="1" applyAlignment="1">
      <alignment horizontal="left"/>
    </xf>
    <xf numFmtId="0" fontId="0" fillId="2" borderId="0" xfId="0" applyFill="1" applyAlignment="1">
      <alignment horizontal="left"/>
    </xf>
    <xf numFmtId="0" fontId="23" fillId="4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left"/>
      <protection locked="0"/>
    </xf>
    <xf numFmtId="49" fontId="0" fillId="3" borderId="1" xfId="0" quotePrefix="1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center"/>
    </xf>
    <xf numFmtId="43" fontId="0" fillId="2" borderId="1" xfId="1" applyFont="1" applyFill="1" applyBorder="1" applyAlignment="1">
      <alignment horizontal="center"/>
    </xf>
    <xf numFmtId="43" fontId="0" fillId="3" borderId="1" xfId="1" applyFon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 vertical="top"/>
    </xf>
    <xf numFmtId="49" fontId="0" fillId="3" borderId="1" xfId="0" applyNumberFormat="1" applyFill="1" applyBorder="1" applyAlignment="1" applyProtection="1">
      <alignment horizontal="center"/>
      <protection locked="0"/>
    </xf>
    <xf numFmtId="0" fontId="12" fillId="0" borderId="0" xfId="2" applyAlignment="1">
      <alignment horizontal="center"/>
    </xf>
    <xf numFmtId="0" fontId="0" fillId="2" borderId="1" xfId="0" applyFill="1" applyBorder="1" applyAlignment="1" applyProtection="1">
      <alignment horizontal="center"/>
      <protection locked="0"/>
    </xf>
    <xf numFmtId="0" fontId="0" fillId="3" borderId="1" xfId="0" applyFill="1" applyBorder="1" applyProtection="1">
      <protection locked="0"/>
    </xf>
    <xf numFmtId="0" fontId="30" fillId="2" borderId="0" xfId="0" applyFont="1" applyFill="1" applyAlignment="1">
      <alignment horizontal="left"/>
    </xf>
    <xf numFmtId="0" fontId="12" fillId="0" borderId="0" xfId="2" quotePrefix="1"/>
    <xf numFmtId="0" fontId="31" fillId="2" borderId="0" xfId="0" applyFont="1" applyFill="1" applyAlignment="1">
      <alignment horizontal="left"/>
    </xf>
    <xf numFmtId="0" fontId="32" fillId="2" borderId="0" xfId="0" applyFont="1" applyFill="1" applyAlignment="1">
      <alignment horizontal="left"/>
    </xf>
    <xf numFmtId="0" fontId="23" fillId="4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</cellXfs>
  <cellStyles count="3">
    <cellStyle name="Comma" xfId="1" builtinId="3"/>
    <cellStyle name="Normal" xfId="0" builtinId="0"/>
    <cellStyle name="Normal 2" xfId="2" xr:uid="{00000000-0005-0000-0000-000002000000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584100"/>
      <color rgb="FFF6F6D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4"/>
  <sheetViews>
    <sheetView tabSelected="1" zoomScale="97" zoomScaleNormal="97" workbookViewId="0">
      <selection activeCell="D34" sqref="D34"/>
    </sheetView>
  </sheetViews>
  <sheetFormatPr defaultColWidth="9.140625" defaultRowHeight="14.25" x14ac:dyDescent="0.2"/>
  <cols>
    <col min="1" max="1" width="4.5703125" style="1" customWidth="1"/>
    <col min="2" max="2" width="18" style="1" customWidth="1"/>
    <col min="3" max="3" width="16" style="1" customWidth="1"/>
    <col min="4" max="4" width="12.140625" style="5" customWidth="1"/>
    <col min="5" max="5" width="31.85546875" style="5" customWidth="1"/>
    <col min="6" max="6" width="15.28515625" style="5" customWidth="1"/>
    <col min="7" max="7" width="11.42578125" style="5" customWidth="1"/>
    <col min="8" max="8" width="9.7109375" style="5" customWidth="1"/>
    <col min="9" max="10" width="11.85546875" style="5" customWidth="1"/>
    <col min="11" max="11" width="37.28515625" style="3" customWidth="1"/>
    <col min="12" max="12" width="40" style="5" customWidth="1"/>
    <col min="13" max="13" width="34.85546875" style="3" customWidth="1"/>
    <col min="14" max="14" width="14.28515625" style="5" customWidth="1"/>
    <col min="15" max="15" width="19" style="3" customWidth="1"/>
    <col min="16" max="16" width="29.140625" style="3" customWidth="1"/>
    <col min="17" max="17" width="17" style="3" customWidth="1"/>
    <col min="18" max="18" width="45.28515625" style="3" customWidth="1"/>
    <col min="19" max="16384" width="9.140625" style="3"/>
  </cols>
  <sheetData>
    <row r="1" spans="1:11" ht="28.5" x14ac:dyDescent="0.45">
      <c r="A1" s="17"/>
      <c r="B1" s="18" t="s">
        <v>611</v>
      </c>
      <c r="C1" s="19"/>
      <c r="D1" s="19"/>
    </row>
    <row r="2" spans="1:11" ht="23.25" x14ac:dyDescent="0.35">
      <c r="A2" s="17"/>
      <c r="B2" s="20" t="s">
        <v>612</v>
      </c>
      <c r="C2" s="19"/>
      <c r="D2" s="19"/>
    </row>
    <row r="3" spans="1:11" ht="9.75" customHeight="1" x14ac:dyDescent="0.25">
      <c r="A3" s="17"/>
      <c r="B3" s="17"/>
      <c r="C3" s="19"/>
      <c r="D3" s="19"/>
    </row>
    <row r="4" spans="1:11" ht="23.25" x14ac:dyDescent="0.35">
      <c r="B4" s="31" t="s">
        <v>917</v>
      </c>
      <c r="C4" s="2"/>
      <c r="D4" s="3"/>
      <c r="E4" s="4"/>
      <c r="G4" s="4"/>
      <c r="I4" s="4"/>
      <c r="J4" s="4"/>
      <c r="K4" s="6"/>
    </row>
    <row r="5" spans="1:11" ht="18" x14ac:dyDescent="0.25">
      <c r="B5" s="48" t="s">
        <v>918</v>
      </c>
      <c r="C5" s="7"/>
      <c r="D5" s="3"/>
      <c r="E5" s="4"/>
      <c r="G5" s="4"/>
      <c r="I5" s="4"/>
      <c r="J5" s="4"/>
      <c r="K5" s="6"/>
    </row>
    <row r="6" spans="1:11" ht="18" x14ac:dyDescent="0.25">
      <c r="B6" s="48" t="s">
        <v>919</v>
      </c>
      <c r="C6" s="7"/>
      <c r="D6" s="3"/>
      <c r="E6" s="4"/>
      <c r="G6" s="4"/>
      <c r="I6" s="4"/>
      <c r="J6" s="4"/>
      <c r="K6" s="6"/>
    </row>
    <row r="7" spans="1:11" ht="12.75" customHeight="1" x14ac:dyDescent="0.25">
      <c r="B7" s="3"/>
      <c r="C7" s="3"/>
      <c r="D7" s="3"/>
      <c r="E7" s="4"/>
      <c r="F7" s="4"/>
      <c r="G7" s="4"/>
      <c r="I7" s="4"/>
      <c r="J7" s="4"/>
      <c r="K7" s="6"/>
    </row>
    <row r="8" spans="1:11" ht="12.75" customHeight="1" x14ac:dyDescent="0.25">
      <c r="B8" s="49" t="s">
        <v>920</v>
      </c>
      <c r="C8" s="3"/>
      <c r="D8" s="3"/>
      <c r="E8" s="4"/>
      <c r="F8" s="4"/>
      <c r="G8" s="4"/>
      <c r="I8" s="4"/>
      <c r="J8" s="4"/>
      <c r="K8" s="6"/>
    </row>
    <row r="9" spans="1:11" ht="12.75" customHeight="1" x14ac:dyDescent="0.25">
      <c r="B9" s="49" t="s">
        <v>921</v>
      </c>
      <c r="C9" s="3"/>
      <c r="D9" s="3"/>
      <c r="E9" s="4"/>
      <c r="F9" s="4"/>
      <c r="G9" s="4"/>
      <c r="I9" s="4"/>
      <c r="J9" s="4"/>
      <c r="K9" s="6"/>
    </row>
    <row r="10" spans="1:11" ht="12.75" customHeight="1" x14ac:dyDescent="0.25">
      <c r="B10" s="49" t="s">
        <v>922</v>
      </c>
      <c r="C10" s="3"/>
      <c r="D10" s="3"/>
      <c r="E10" s="4"/>
      <c r="F10" s="4"/>
      <c r="G10" s="4"/>
      <c r="I10" s="4"/>
      <c r="J10" s="4"/>
      <c r="K10" s="6"/>
    </row>
    <row r="11" spans="1:11" ht="12.75" customHeight="1" x14ac:dyDescent="0.25">
      <c r="B11" s="49" t="s">
        <v>923</v>
      </c>
      <c r="C11" s="3"/>
      <c r="D11" s="3"/>
      <c r="E11" s="4"/>
      <c r="F11" s="4"/>
      <c r="G11" s="4"/>
      <c r="I11" s="4"/>
      <c r="J11" s="4"/>
      <c r="K11" s="6"/>
    </row>
    <row r="12" spans="1:11" ht="12.75" customHeight="1" x14ac:dyDescent="0.25">
      <c r="B12" s="49" t="s">
        <v>937</v>
      </c>
      <c r="C12" s="3"/>
      <c r="D12" s="3"/>
      <c r="E12" s="4"/>
      <c r="F12" s="4"/>
      <c r="G12" s="4"/>
      <c r="I12" s="4"/>
      <c r="J12" s="4"/>
      <c r="K12" s="6"/>
    </row>
    <row r="13" spans="1:11" ht="9" customHeight="1" x14ac:dyDescent="0.25">
      <c r="B13" s="32"/>
      <c r="C13" s="3"/>
      <c r="D13" s="3"/>
      <c r="E13" s="4"/>
      <c r="F13" s="4"/>
      <c r="G13" s="4"/>
      <c r="I13" s="4"/>
      <c r="J13" s="4"/>
      <c r="K13" s="6"/>
    </row>
    <row r="14" spans="1:11" ht="18.75" x14ac:dyDescent="0.3">
      <c r="B14" s="21" t="s">
        <v>0</v>
      </c>
      <c r="C14" s="8"/>
      <c r="D14" s="3"/>
    </row>
    <row r="15" spans="1:11" ht="15" x14ac:dyDescent="0.25">
      <c r="B15" s="33" t="s">
        <v>924</v>
      </c>
      <c r="C15" s="9"/>
      <c r="D15" s="3"/>
    </row>
    <row r="16" spans="1:11" ht="15" x14ac:dyDescent="0.25">
      <c r="B16" s="46" t="s">
        <v>925</v>
      </c>
      <c r="C16" s="9"/>
      <c r="D16" s="3"/>
    </row>
    <row r="17" spans="1:18" ht="15" x14ac:dyDescent="0.25">
      <c r="B17" s="33" t="s">
        <v>926</v>
      </c>
      <c r="C17" s="9"/>
      <c r="D17" s="3"/>
    </row>
    <row r="18" spans="1:18" ht="9" customHeight="1" x14ac:dyDescent="0.2">
      <c r="D18" s="10"/>
      <c r="E18" s="11"/>
      <c r="G18" s="11"/>
      <c r="J18" s="11"/>
    </row>
    <row r="19" spans="1:18" s="13" customFormat="1" ht="60.75" customHeight="1" x14ac:dyDescent="0.2">
      <c r="A19" s="12"/>
      <c r="B19" s="34" t="s">
        <v>724</v>
      </c>
      <c r="C19" s="34" t="s">
        <v>1</v>
      </c>
      <c r="D19" s="34" t="s">
        <v>725</v>
      </c>
      <c r="E19" s="34" t="s">
        <v>2</v>
      </c>
      <c r="F19" s="34" t="s">
        <v>4</v>
      </c>
      <c r="G19" s="34" t="s">
        <v>727</v>
      </c>
      <c r="H19" s="34" t="s">
        <v>726</v>
      </c>
      <c r="I19" s="34" t="s">
        <v>705</v>
      </c>
      <c r="J19" s="34" t="s">
        <v>3</v>
      </c>
      <c r="K19" s="50" t="s">
        <v>928</v>
      </c>
      <c r="L19" s="34" t="s">
        <v>5</v>
      </c>
      <c r="M19" s="34" t="s">
        <v>722</v>
      </c>
      <c r="N19" s="34" t="s">
        <v>723</v>
      </c>
      <c r="O19" s="34" t="s">
        <v>708</v>
      </c>
      <c r="P19" s="34" t="s">
        <v>709</v>
      </c>
      <c r="Q19" s="34" t="s">
        <v>710</v>
      </c>
      <c r="R19" s="34" t="s">
        <v>6</v>
      </c>
    </row>
    <row r="20" spans="1:18" ht="15" x14ac:dyDescent="0.25">
      <c r="A20" s="17">
        <v>1</v>
      </c>
      <c r="B20" s="35"/>
      <c r="C20" s="36"/>
      <c r="D20" s="37"/>
      <c r="E20" s="38" t="str">
        <f>IF(D20="","",IFERROR(INDEX('Job Code'!B:B,MATCH('Summer Position Request'!D20,'Job Code'!A:A,0)),"Check job code"))</f>
        <v/>
      </c>
      <c r="F20" s="38" t="str">
        <f>IF(D20="","",IFERROR(INDEX('Job Code'!C:C,MATCH('Summer Position Request'!D20,'Job Code'!A:A,0)),"Check job code"))</f>
        <v/>
      </c>
      <c r="G20" s="38" t="str">
        <f>IF(D20="","",IFERROR(INDEX('Job Code'!D:D,MATCH('Summer Position Request'!D20,'Job Code'!A:A,0)),"Check job code"))</f>
        <v/>
      </c>
      <c r="H20" s="40"/>
      <c r="I20" s="39" t="str">
        <f>IF(D20="","",IFERROR(ROUND(H20*40,2),""))</f>
        <v/>
      </c>
      <c r="J20" s="38" t="str">
        <f>IF(H20="","",IF(H20&gt;0.7499,"F","P"))</f>
        <v/>
      </c>
      <c r="K20" s="41" t="str">
        <f>IFERROR(INDEX(Department!D:D,MATCH('Summer Position Request'!L20,Department!C:C,0)),"")</f>
        <v/>
      </c>
      <c r="L20" s="36"/>
      <c r="M20" s="36"/>
      <c r="N20" s="42"/>
      <c r="O20" s="42"/>
      <c r="P20" s="45"/>
      <c r="Q20" s="45"/>
      <c r="R20" s="44"/>
    </row>
    <row r="21" spans="1:18" ht="15" x14ac:dyDescent="0.25">
      <c r="A21" s="17">
        <v>2</v>
      </c>
      <c r="B21" s="35"/>
      <c r="C21" s="36"/>
      <c r="D21" s="37"/>
      <c r="E21" s="38" t="str">
        <f>IF(D21="","",IFERROR(INDEX('Job Code'!B:B,MATCH('Summer Position Request'!D21,'Job Code'!A:A,0)),"Check job code"))</f>
        <v/>
      </c>
      <c r="F21" s="38" t="str">
        <f>IF(D21="","",IFERROR(INDEX('Job Code'!C:C,MATCH('Summer Position Request'!D21,'Job Code'!A:A,0)),"Check job code"))</f>
        <v/>
      </c>
      <c r="G21" s="38" t="str">
        <f>IF(D21="","",IFERROR(INDEX('Job Code'!D:D,MATCH('Summer Position Request'!D21,'Job Code'!A:A,0)),"Check job code"))</f>
        <v/>
      </c>
      <c r="H21" s="40"/>
      <c r="I21" s="39" t="str">
        <f t="shared" ref="I21:I34" si="0">IF(D21="","",IFERROR(ROUND(H21*40,2),""))</f>
        <v/>
      </c>
      <c r="J21" s="38" t="str">
        <f t="shared" ref="J21:J34" si="1">IF(H21="","",IF(H21&gt;0.7499,"F","P"))</f>
        <v/>
      </c>
      <c r="K21" s="41" t="str">
        <f>IFERROR(INDEX(Department!D:D,MATCH('Summer Position Request'!L21,Department!C:C,0)),"")</f>
        <v/>
      </c>
      <c r="L21" s="36"/>
      <c r="M21" s="36"/>
      <c r="N21" s="42"/>
      <c r="O21" s="42"/>
      <c r="P21" s="45"/>
      <c r="Q21" s="45"/>
      <c r="R21" s="44"/>
    </row>
    <row r="22" spans="1:18" ht="15" x14ac:dyDescent="0.25">
      <c r="A22" s="17">
        <v>3</v>
      </c>
      <c r="B22" s="35"/>
      <c r="C22" s="36"/>
      <c r="D22" s="37"/>
      <c r="E22" s="38" t="str">
        <f>IF(D22="","",IFERROR(INDEX('Job Code'!B:B,MATCH('Summer Position Request'!D22,'Job Code'!A:A,0)),"Check job code"))</f>
        <v/>
      </c>
      <c r="F22" s="38" t="str">
        <f>IF(D22="","",IFERROR(INDEX('Job Code'!C:C,MATCH('Summer Position Request'!D22,'Job Code'!A:A,0)),"Check job code"))</f>
        <v/>
      </c>
      <c r="G22" s="38" t="str">
        <f>IF(D22="","",IFERROR(INDEX('Job Code'!D:D,MATCH('Summer Position Request'!D22,'Job Code'!A:A,0)),"Check job code"))</f>
        <v/>
      </c>
      <c r="H22" s="40"/>
      <c r="I22" s="39" t="str">
        <f t="shared" si="0"/>
        <v/>
      </c>
      <c r="J22" s="38" t="str">
        <f t="shared" si="1"/>
        <v/>
      </c>
      <c r="K22" s="41" t="str">
        <f>IFERROR(INDEX(Department!D:D,MATCH('Summer Position Request'!L22,Department!C:C,0)),"")</f>
        <v/>
      </c>
      <c r="L22" s="36"/>
      <c r="M22" s="36"/>
      <c r="N22" s="42"/>
      <c r="O22" s="42"/>
      <c r="P22" s="45"/>
      <c r="Q22" s="45"/>
      <c r="R22" s="44"/>
    </row>
    <row r="23" spans="1:18" ht="15" x14ac:dyDescent="0.25">
      <c r="A23" s="17">
        <v>4</v>
      </c>
      <c r="B23" s="35"/>
      <c r="C23" s="36"/>
      <c r="D23" s="37"/>
      <c r="E23" s="38" t="str">
        <f>IF(D23="","",IFERROR(INDEX('Job Code'!B:B,MATCH('Summer Position Request'!D23,'Job Code'!A:A,0)),"Check job code"))</f>
        <v/>
      </c>
      <c r="F23" s="38" t="str">
        <f>IF(D23="","",IFERROR(INDEX('Job Code'!C:C,MATCH('Summer Position Request'!D23,'Job Code'!A:A,0)),"Check job code"))</f>
        <v/>
      </c>
      <c r="G23" s="38" t="str">
        <f>IF(D23="","",IFERROR(INDEX('Job Code'!D:D,MATCH('Summer Position Request'!D23,'Job Code'!A:A,0)),"Check job code"))</f>
        <v/>
      </c>
      <c r="H23" s="40"/>
      <c r="I23" s="39" t="str">
        <f t="shared" si="0"/>
        <v/>
      </c>
      <c r="J23" s="38" t="str">
        <f t="shared" si="1"/>
        <v/>
      </c>
      <c r="K23" s="41" t="str">
        <f>IFERROR(INDEX(Department!D:D,MATCH('Summer Position Request'!L23,Department!C:C,0)),"")</f>
        <v/>
      </c>
      <c r="L23" s="36"/>
      <c r="M23" s="36"/>
      <c r="N23" s="42"/>
      <c r="O23" s="42"/>
      <c r="P23" s="45"/>
      <c r="Q23" s="45"/>
      <c r="R23" s="44"/>
    </row>
    <row r="24" spans="1:18" ht="15" x14ac:dyDescent="0.25">
      <c r="A24" s="17">
        <v>5</v>
      </c>
      <c r="B24" s="35"/>
      <c r="C24" s="36"/>
      <c r="D24" s="37"/>
      <c r="E24" s="38" t="str">
        <f>IF(D24="","",IFERROR(INDEX('Job Code'!B:B,MATCH('Summer Position Request'!D24,'Job Code'!A:A,0)),"Check job code"))</f>
        <v/>
      </c>
      <c r="F24" s="38" t="str">
        <f>IF(D24="","",IFERROR(INDEX('Job Code'!C:C,MATCH('Summer Position Request'!D24,'Job Code'!A:A,0)),"Check job code"))</f>
        <v/>
      </c>
      <c r="G24" s="38" t="str">
        <f>IF(D24="","",IFERROR(INDEX('Job Code'!D:D,MATCH('Summer Position Request'!D24,'Job Code'!A:A,0)),"Check job code"))</f>
        <v/>
      </c>
      <c r="H24" s="40"/>
      <c r="I24" s="39" t="str">
        <f t="shared" si="0"/>
        <v/>
      </c>
      <c r="J24" s="38" t="str">
        <f t="shared" si="1"/>
        <v/>
      </c>
      <c r="K24" s="41" t="str">
        <f>IFERROR(INDEX(Department!D:D,MATCH('Summer Position Request'!L24,Department!C:C,0)),"")</f>
        <v/>
      </c>
      <c r="L24" s="36"/>
      <c r="M24" s="36"/>
      <c r="N24" s="42"/>
      <c r="O24" s="42"/>
      <c r="P24" s="45"/>
      <c r="Q24" s="45"/>
      <c r="R24" s="44"/>
    </row>
    <row r="25" spans="1:18" ht="15" x14ac:dyDescent="0.25">
      <c r="A25" s="17">
        <v>6</v>
      </c>
      <c r="B25" s="35"/>
      <c r="C25" s="36"/>
      <c r="D25" s="37"/>
      <c r="E25" s="38" t="str">
        <f>IF(D25="","",IFERROR(INDEX('Job Code'!B:B,MATCH('Summer Position Request'!D25,'Job Code'!A:A,0)),"Check job code"))</f>
        <v/>
      </c>
      <c r="F25" s="38" t="str">
        <f>IF(D25="","",IFERROR(INDEX('Job Code'!C:C,MATCH('Summer Position Request'!D25,'Job Code'!A:A,0)),"Check job code"))</f>
        <v/>
      </c>
      <c r="G25" s="38" t="str">
        <f>IF(D25="","",IFERROR(INDEX('Job Code'!D:D,MATCH('Summer Position Request'!D25,'Job Code'!A:A,0)),"Check job code"))</f>
        <v/>
      </c>
      <c r="H25" s="40"/>
      <c r="I25" s="39" t="str">
        <f t="shared" si="0"/>
        <v/>
      </c>
      <c r="J25" s="38" t="str">
        <f t="shared" si="1"/>
        <v/>
      </c>
      <c r="K25" s="41" t="str">
        <f>IFERROR(INDEX(Department!D:D,MATCH('Summer Position Request'!L25,Department!C:C,0)),"")</f>
        <v/>
      </c>
      <c r="L25" s="36"/>
      <c r="M25" s="36"/>
      <c r="N25" s="42"/>
      <c r="O25" s="42"/>
      <c r="P25" s="45"/>
      <c r="Q25" s="45"/>
      <c r="R25" s="44"/>
    </row>
    <row r="26" spans="1:18" ht="15" x14ac:dyDescent="0.25">
      <c r="A26" s="17">
        <v>7</v>
      </c>
      <c r="B26" s="35"/>
      <c r="C26" s="36"/>
      <c r="D26" s="37"/>
      <c r="E26" s="38" t="str">
        <f>IF(D26="","",IFERROR(INDEX('Job Code'!B:B,MATCH('Summer Position Request'!D26,'Job Code'!A:A,0)),"Check job code"))</f>
        <v/>
      </c>
      <c r="F26" s="38" t="str">
        <f>IF(D26="","",IFERROR(INDEX('Job Code'!C:C,MATCH('Summer Position Request'!D26,'Job Code'!A:A,0)),"Check job code"))</f>
        <v/>
      </c>
      <c r="G26" s="38" t="str">
        <f>IF(D26="","",IFERROR(INDEX('Job Code'!D:D,MATCH('Summer Position Request'!D26,'Job Code'!A:A,0)),"Check job code"))</f>
        <v/>
      </c>
      <c r="H26" s="40"/>
      <c r="I26" s="39" t="str">
        <f t="shared" si="0"/>
        <v/>
      </c>
      <c r="J26" s="38" t="str">
        <f t="shared" si="1"/>
        <v/>
      </c>
      <c r="K26" s="41" t="str">
        <f>IFERROR(INDEX(Department!D:D,MATCH('Summer Position Request'!L26,Department!C:C,0)),"")</f>
        <v/>
      </c>
      <c r="L26" s="36"/>
      <c r="M26" s="36"/>
      <c r="N26" s="42"/>
      <c r="O26" s="42"/>
      <c r="P26" s="45"/>
      <c r="Q26" s="45"/>
      <c r="R26" s="44"/>
    </row>
    <row r="27" spans="1:18" ht="15" x14ac:dyDescent="0.25">
      <c r="A27" s="17">
        <v>8</v>
      </c>
      <c r="B27" s="35"/>
      <c r="C27" s="36"/>
      <c r="D27" s="37"/>
      <c r="E27" s="38" t="str">
        <f>IF(D27="","",IFERROR(INDEX('Job Code'!B:B,MATCH('Summer Position Request'!D27,'Job Code'!A:A,0)),"Check job code"))</f>
        <v/>
      </c>
      <c r="F27" s="38" t="str">
        <f>IF(D27="","",IFERROR(INDEX('Job Code'!C:C,MATCH('Summer Position Request'!D27,'Job Code'!A:A,0)),"Check job code"))</f>
        <v/>
      </c>
      <c r="G27" s="38" t="str">
        <f>IF(D27="","",IFERROR(INDEX('Job Code'!D:D,MATCH('Summer Position Request'!D27,'Job Code'!A:A,0)),"Check job code"))</f>
        <v/>
      </c>
      <c r="H27" s="40"/>
      <c r="I27" s="39" t="str">
        <f t="shared" si="0"/>
        <v/>
      </c>
      <c r="J27" s="38" t="str">
        <f t="shared" si="1"/>
        <v/>
      </c>
      <c r="K27" s="41" t="str">
        <f>IFERROR(INDEX(Department!D:D,MATCH('Summer Position Request'!L27,Department!C:C,0)),"")</f>
        <v/>
      </c>
      <c r="L27" s="36"/>
      <c r="M27" s="36"/>
      <c r="N27" s="42"/>
      <c r="O27" s="42"/>
      <c r="P27" s="45"/>
      <c r="Q27" s="45"/>
      <c r="R27" s="44"/>
    </row>
    <row r="28" spans="1:18" ht="15" x14ac:dyDescent="0.25">
      <c r="A28" s="17">
        <v>9</v>
      </c>
      <c r="B28" s="35"/>
      <c r="C28" s="36"/>
      <c r="D28" s="37"/>
      <c r="E28" s="38" t="str">
        <f>IF(D28="","",IFERROR(INDEX('Job Code'!B:B,MATCH('Summer Position Request'!D28,'Job Code'!A:A,0)),"Check job code"))</f>
        <v/>
      </c>
      <c r="F28" s="38" t="str">
        <f>IF(D28="","",IFERROR(INDEX('Job Code'!C:C,MATCH('Summer Position Request'!D28,'Job Code'!A:A,0)),"Check job code"))</f>
        <v/>
      </c>
      <c r="G28" s="38" t="str">
        <f>IF(D28="","",IFERROR(INDEX('Job Code'!D:D,MATCH('Summer Position Request'!D28,'Job Code'!A:A,0)),"Check job code"))</f>
        <v/>
      </c>
      <c r="H28" s="40"/>
      <c r="I28" s="39" t="str">
        <f t="shared" si="0"/>
        <v/>
      </c>
      <c r="J28" s="38" t="str">
        <f t="shared" si="1"/>
        <v/>
      </c>
      <c r="K28" s="41" t="str">
        <f>IFERROR(INDEX(Department!D:D,MATCH('Summer Position Request'!L28,Department!C:C,0)),"")</f>
        <v/>
      </c>
      <c r="L28" s="36"/>
      <c r="M28" s="36"/>
      <c r="N28" s="42"/>
      <c r="O28" s="42"/>
      <c r="P28" s="45"/>
      <c r="Q28" s="45"/>
      <c r="R28" s="44"/>
    </row>
    <row r="29" spans="1:18" ht="15" x14ac:dyDescent="0.25">
      <c r="A29" s="17">
        <v>10</v>
      </c>
      <c r="B29" s="35"/>
      <c r="C29" s="36"/>
      <c r="D29" s="37"/>
      <c r="E29" s="38" t="str">
        <f>IF(D29="","",IFERROR(INDEX('Job Code'!B:B,MATCH('Summer Position Request'!D29,'Job Code'!A:A,0)),"Check job code"))</f>
        <v/>
      </c>
      <c r="F29" s="38" t="str">
        <f>IF(D29="","",IFERROR(INDEX('Job Code'!C:C,MATCH('Summer Position Request'!D29,'Job Code'!A:A,0)),"Check job code"))</f>
        <v/>
      </c>
      <c r="G29" s="38" t="str">
        <f>IF(D29="","",IFERROR(INDEX('Job Code'!D:D,MATCH('Summer Position Request'!D29,'Job Code'!A:A,0)),"Check job code"))</f>
        <v/>
      </c>
      <c r="H29" s="40"/>
      <c r="I29" s="39" t="str">
        <f t="shared" si="0"/>
        <v/>
      </c>
      <c r="J29" s="38" t="str">
        <f t="shared" si="1"/>
        <v/>
      </c>
      <c r="K29" s="41" t="str">
        <f>IFERROR(INDEX(Department!D:D,MATCH('Summer Position Request'!L29,Department!C:C,0)),"")</f>
        <v/>
      </c>
      <c r="L29" s="36"/>
      <c r="M29" s="36"/>
      <c r="N29" s="42"/>
      <c r="O29" s="42"/>
      <c r="P29" s="45"/>
      <c r="Q29" s="45"/>
      <c r="R29" s="44"/>
    </row>
    <row r="30" spans="1:18" ht="15" x14ac:dyDescent="0.25">
      <c r="A30" s="17">
        <v>11</v>
      </c>
      <c r="B30" s="35"/>
      <c r="C30" s="36"/>
      <c r="D30" s="37"/>
      <c r="E30" s="38" t="str">
        <f>IF(D30="","",IFERROR(INDEX('Job Code'!B:B,MATCH('Summer Position Request'!D30,'Job Code'!A:A,0)),"Check job code"))</f>
        <v/>
      </c>
      <c r="F30" s="38" t="str">
        <f>IF(D30="","",IFERROR(INDEX('Job Code'!C:C,MATCH('Summer Position Request'!D30,'Job Code'!A:A,0)),"Check job code"))</f>
        <v/>
      </c>
      <c r="G30" s="38" t="str">
        <f>IF(D30="","",IFERROR(INDEX('Job Code'!D:D,MATCH('Summer Position Request'!D30,'Job Code'!A:A,0)),"Check job code"))</f>
        <v/>
      </c>
      <c r="H30" s="40"/>
      <c r="I30" s="39" t="str">
        <f t="shared" si="0"/>
        <v/>
      </c>
      <c r="J30" s="38" t="str">
        <f t="shared" si="1"/>
        <v/>
      </c>
      <c r="K30" s="41" t="str">
        <f>IFERROR(INDEX(Department!D:D,MATCH('Summer Position Request'!L30,Department!C:C,0)),"")</f>
        <v/>
      </c>
      <c r="L30" s="36"/>
      <c r="M30" s="36"/>
      <c r="N30" s="42"/>
      <c r="O30" s="42"/>
      <c r="P30" s="45"/>
      <c r="Q30" s="45"/>
      <c r="R30" s="44"/>
    </row>
    <row r="31" spans="1:18" ht="15" x14ac:dyDescent="0.25">
      <c r="A31" s="17">
        <v>12</v>
      </c>
      <c r="B31" s="35"/>
      <c r="C31" s="36"/>
      <c r="D31" s="37"/>
      <c r="E31" s="38" t="str">
        <f>IF(D31="","",IFERROR(INDEX('Job Code'!B:B,MATCH('Summer Position Request'!D31,'Job Code'!A:A,0)),"Check job code"))</f>
        <v/>
      </c>
      <c r="F31" s="38" t="str">
        <f>IF(D31="","",IFERROR(INDEX('Job Code'!C:C,MATCH('Summer Position Request'!D31,'Job Code'!A:A,0)),"Check job code"))</f>
        <v/>
      </c>
      <c r="G31" s="38" t="str">
        <f>IF(D31="","",IFERROR(INDEX('Job Code'!D:D,MATCH('Summer Position Request'!D31,'Job Code'!A:A,0)),"Check job code"))</f>
        <v/>
      </c>
      <c r="H31" s="40"/>
      <c r="I31" s="39" t="str">
        <f t="shared" si="0"/>
        <v/>
      </c>
      <c r="J31" s="38" t="str">
        <f t="shared" si="1"/>
        <v/>
      </c>
      <c r="K31" s="41" t="str">
        <f>IFERROR(INDEX(Department!D:D,MATCH('Summer Position Request'!L31,Department!C:C,0)),"")</f>
        <v/>
      </c>
      <c r="L31" s="36"/>
      <c r="M31" s="36"/>
      <c r="N31" s="42"/>
      <c r="O31" s="42"/>
      <c r="P31" s="45"/>
      <c r="Q31" s="45"/>
      <c r="R31" s="44"/>
    </row>
    <row r="32" spans="1:18" ht="15" x14ac:dyDescent="0.25">
      <c r="A32" s="17">
        <v>13</v>
      </c>
      <c r="B32" s="35"/>
      <c r="C32" s="36"/>
      <c r="D32" s="37"/>
      <c r="E32" s="38" t="str">
        <f>IF(D32="","",IFERROR(INDEX('Job Code'!B:B,MATCH('Summer Position Request'!D32,'Job Code'!A:A,0)),"Check job code"))</f>
        <v/>
      </c>
      <c r="F32" s="38" t="str">
        <f>IF(D32="","",IFERROR(INDEX('Job Code'!C:C,MATCH('Summer Position Request'!D32,'Job Code'!A:A,0)),"Check job code"))</f>
        <v/>
      </c>
      <c r="G32" s="38" t="str">
        <f>IF(D32="","",IFERROR(INDEX('Job Code'!D:D,MATCH('Summer Position Request'!D32,'Job Code'!A:A,0)),"Check job code"))</f>
        <v/>
      </c>
      <c r="H32" s="40"/>
      <c r="I32" s="39" t="str">
        <f t="shared" si="0"/>
        <v/>
      </c>
      <c r="J32" s="38" t="str">
        <f t="shared" si="1"/>
        <v/>
      </c>
      <c r="K32" s="41" t="str">
        <f>IFERROR(INDEX(Department!D:D,MATCH('Summer Position Request'!L32,Department!C:C,0)),"")</f>
        <v/>
      </c>
      <c r="L32" s="36"/>
      <c r="M32" s="36"/>
      <c r="N32" s="42"/>
      <c r="O32" s="42"/>
      <c r="P32" s="45"/>
      <c r="Q32" s="45"/>
      <c r="R32" s="44"/>
    </row>
    <row r="33" spans="1:18" ht="15" x14ac:dyDescent="0.25">
      <c r="A33" s="17">
        <v>14</v>
      </c>
      <c r="B33" s="35"/>
      <c r="C33" s="36"/>
      <c r="D33" s="37"/>
      <c r="E33" s="38" t="str">
        <f>IF(D33="","",IFERROR(INDEX('Job Code'!B:B,MATCH('Summer Position Request'!D33,'Job Code'!A:A,0)),"Check job code"))</f>
        <v/>
      </c>
      <c r="F33" s="38" t="str">
        <f>IF(D33="","",IFERROR(INDEX('Job Code'!C:C,MATCH('Summer Position Request'!D33,'Job Code'!A:A,0)),"Check job code"))</f>
        <v/>
      </c>
      <c r="G33" s="38" t="str">
        <f>IF(D33="","",IFERROR(INDEX('Job Code'!D:D,MATCH('Summer Position Request'!D33,'Job Code'!A:A,0)),"Check job code"))</f>
        <v/>
      </c>
      <c r="H33" s="40"/>
      <c r="I33" s="39" t="str">
        <f t="shared" si="0"/>
        <v/>
      </c>
      <c r="J33" s="38" t="str">
        <f t="shared" si="1"/>
        <v/>
      </c>
      <c r="K33" s="41" t="str">
        <f>IFERROR(INDEX(Department!D:D,MATCH('Summer Position Request'!L33,Department!C:C,0)),"")</f>
        <v/>
      </c>
      <c r="L33" s="36"/>
      <c r="M33" s="36"/>
      <c r="N33" s="42"/>
      <c r="O33" s="42"/>
      <c r="P33" s="45"/>
      <c r="Q33" s="45"/>
      <c r="R33" s="44"/>
    </row>
    <row r="34" spans="1:18" ht="15" x14ac:dyDescent="0.25">
      <c r="A34" s="17">
        <v>15</v>
      </c>
      <c r="B34" s="35"/>
      <c r="C34" s="36"/>
      <c r="D34" s="37"/>
      <c r="E34" s="38" t="str">
        <f>IF(D34="","",IFERROR(INDEX('Job Code'!B:B,MATCH('Summer Position Request'!D34,'Job Code'!A:A,0)),"Check job code"))</f>
        <v/>
      </c>
      <c r="F34" s="38" t="str">
        <f>IF(D34="","",IFERROR(INDEX('Job Code'!C:C,MATCH('Summer Position Request'!D34,'Job Code'!A:A,0)),"Check job code"))</f>
        <v/>
      </c>
      <c r="G34" s="38" t="str">
        <f>IF(D34="","",IFERROR(INDEX('Job Code'!D:D,MATCH('Summer Position Request'!D34,'Job Code'!A:A,0)),"Check job code"))</f>
        <v/>
      </c>
      <c r="H34" s="40"/>
      <c r="I34" s="39" t="str">
        <f t="shared" si="0"/>
        <v/>
      </c>
      <c r="J34" s="38" t="str">
        <f t="shared" si="1"/>
        <v/>
      </c>
      <c r="K34" s="41" t="str">
        <f>IFERROR(INDEX(Department!D:D,MATCH('Summer Position Request'!L34,Department!C:C,0)),"")</f>
        <v/>
      </c>
      <c r="L34" s="36"/>
      <c r="M34" s="36"/>
      <c r="N34" s="42"/>
      <c r="O34" s="42"/>
      <c r="P34" s="45"/>
      <c r="Q34" s="45"/>
      <c r="R34" s="44"/>
    </row>
    <row r="35" spans="1:18" ht="15" x14ac:dyDescent="0.25">
      <c r="A35" s="17">
        <v>16</v>
      </c>
      <c r="B35" s="35"/>
      <c r="C35" s="36"/>
      <c r="D35" s="37"/>
      <c r="E35" s="38" t="str">
        <f>IF(D35="","",IFERROR(INDEX('Job Code'!B:B,MATCH('Summer Position Request'!D35,'Job Code'!A:A,0)),"Check job code"))</f>
        <v/>
      </c>
      <c r="F35" s="38" t="str">
        <f>IF(D35="","",IFERROR(INDEX('Job Code'!C:C,MATCH('Summer Position Request'!D35,'Job Code'!A:A,0)),"Check job code"))</f>
        <v/>
      </c>
      <c r="G35" s="38" t="str">
        <f>IF(D35="","",IFERROR(INDEX('Job Code'!D:D,MATCH('Summer Position Request'!D35,'Job Code'!A:A,0)),"Check job code"))</f>
        <v/>
      </c>
      <c r="H35" s="40"/>
      <c r="I35" s="39" t="str">
        <f t="shared" ref="I35:I39" si="2">IF(D35="","",IFERROR(ROUND(H35*40,2),""))</f>
        <v/>
      </c>
      <c r="J35" s="38" t="str">
        <f t="shared" ref="J35:J39" si="3">IF(H35="","",IF(H35&gt;0.7499,"F","P"))</f>
        <v/>
      </c>
      <c r="K35" s="41" t="str">
        <f>IFERROR(INDEX(Department!D:D,MATCH('Summer Position Request'!L35,Department!C:C,0)),"")</f>
        <v/>
      </c>
      <c r="L35" s="36"/>
      <c r="M35" s="36"/>
      <c r="N35" s="42"/>
      <c r="O35" s="42"/>
      <c r="P35" s="45"/>
      <c r="Q35" s="45"/>
      <c r="R35" s="44"/>
    </row>
    <row r="36" spans="1:18" ht="15" x14ac:dyDescent="0.25">
      <c r="A36" s="17">
        <v>17</v>
      </c>
      <c r="B36" s="35"/>
      <c r="C36" s="36"/>
      <c r="D36" s="37"/>
      <c r="E36" s="38" t="str">
        <f>IF(D36="","",IFERROR(INDEX('Job Code'!B:B,MATCH('Summer Position Request'!D36,'Job Code'!A:A,0)),"Check job code"))</f>
        <v/>
      </c>
      <c r="F36" s="38" t="str">
        <f>IF(D36="","",IFERROR(INDEX('Job Code'!C:C,MATCH('Summer Position Request'!D36,'Job Code'!A:A,0)),"Check job code"))</f>
        <v/>
      </c>
      <c r="G36" s="38" t="str">
        <f>IF(D36="","",IFERROR(INDEX('Job Code'!D:D,MATCH('Summer Position Request'!D36,'Job Code'!A:A,0)),"Check job code"))</f>
        <v/>
      </c>
      <c r="H36" s="40"/>
      <c r="I36" s="39" t="str">
        <f t="shared" si="2"/>
        <v/>
      </c>
      <c r="J36" s="38" t="str">
        <f t="shared" si="3"/>
        <v/>
      </c>
      <c r="K36" s="41" t="str">
        <f>IFERROR(INDEX(Department!D:D,MATCH('Summer Position Request'!L36,Department!C:C,0)),"")</f>
        <v/>
      </c>
      <c r="L36" s="36"/>
      <c r="M36" s="36"/>
      <c r="N36" s="42"/>
      <c r="O36" s="42"/>
      <c r="P36" s="45"/>
      <c r="Q36" s="45"/>
      <c r="R36" s="44"/>
    </row>
    <row r="37" spans="1:18" ht="15" x14ac:dyDescent="0.25">
      <c r="A37" s="17">
        <v>18</v>
      </c>
      <c r="B37" s="35"/>
      <c r="C37" s="36"/>
      <c r="D37" s="37"/>
      <c r="E37" s="38" t="str">
        <f>IF(D37="","",IFERROR(INDEX('Job Code'!B:B,MATCH('Summer Position Request'!D37,'Job Code'!A:A,0)),"Check job code"))</f>
        <v/>
      </c>
      <c r="F37" s="38" t="str">
        <f>IF(D37="","",IFERROR(INDEX('Job Code'!C:C,MATCH('Summer Position Request'!D37,'Job Code'!A:A,0)),"Check job code"))</f>
        <v/>
      </c>
      <c r="G37" s="38" t="str">
        <f>IF(D37="","",IFERROR(INDEX('Job Code'!D:D,MATCH('Summer Position Request'!D37,'Job Code'!A:A,0)),"Check job code"))</f>
        <v/>
      </c>
      <c r="H37" s="40"/>
      <c r="I37" s="39" t="str">
        <f t="shared" si="2"/>
        <v/>
      </c>
      <c r="J37" s="38" t="str">
        <f t="shared" si="3"/>
        <v/>
      </c>
      <c r="K37" s="41" t="str">
        <f>IFERROR(INDEX(Department!D:D,MATCH('Summer Position Request'!L37,Department!C:C,0)),"")</f>
        <v/>
      </c>
      <c r="L37" s="36"/>
      <c r="M37" s="36"/>
      <c r="N37" s="42"/>
      <c r="O37" s="42"/>
      <c r="P37" s="45"/>
      <c r="Q37" s="45"/>
      <c r="R37" s="44"/>
    </row>
    <row r="38" spans="1:18" ht="15" x14ac:dyDescent="0.25">
      <c r="A38" s="17">
        <v>19</v>
      </c>
      <c r="B38" s="35"/>
      <c r="C38" s="36"/>
      <c r="D38" s="37"/>
      <c r="E38" s="38" t="str">
        <f>IF(D38="","",IFERROR(INDEX('Job Code'!B:B,MATCH('Summer Position Request'!D38,'Job Code'!A:A,0)),"Check job code"))</f>
        <v/>
      </c>
      <c r="F38" s="38" t="str">
        <f>IF(D38="","",IFERROR(INDEX('Job Code'!C:C,MATCH('Summer Position Request'!D38,'Job Code'!A:A,0)),"Check job code"))</f>
        <v/>
      </c>
      <c r="G38" s="38" t="str">
        <f>IF(D38="","",IFERROR(INDEX('Job Code'!D:D,MATCH('Summer Position Request'!D38,'Job Code'!A:A,0)),"Check job code"))</f>
        <v/>
      </c>
      <c r="H38" s="40"/>
      <c r="I38" s="39" t="str">
        <f t="shared" si="2"/>
        <v/>
      </c>
      <c r="J38" s="38" t="str">
        <f t="shared" si="3"/>
        <v/>
      </c>
      <c r="K38" s="41" t="str">
        <f>IFERROR(INDEX(Department!D:D,MATCH('Summer Position Request'!L38,Department!C:C,0)),"")</f>
        <v/>
      </c>
      <c r="L38" s="36"/>
      <c r="M38" s="36"/>
      <c r="N38" s="42"/>
      <c r="O38" s="42"/>
      <c r="P38" s="45"/>
      <c r="Q38" s="45"/>
      <c r="R38" s="44"/>
    </row>
    <row r="39" spans="1:18" ht="15" x14ac:dyDescent="0.25">
      <c r="A39" s="17">
        <v>20</v>
      </c>
      <c r="B39" s="35"/>
      <c r="C39" s="36"/>
      <c r="D39" s="37"/>
      <c r="E39" s="38" t="str">
        <f>IF(D39="","",IFERROR(INDEX('Job Code'!B:B,MATCH('Summer Position Request'!D39,'Job Code'!A:A,0)),"Check job code"))</f>
        <v/>
      </c>
      <c r="F39" s="38" t="str">
        <f>IF(D39="","",IFERROR(INDEX('Job Code'!C:C,MATCH('Summer Position Request'!D39,'Job Code'!A:A,0)),"Check job code"))</f>
        <v/>
      </c>
      <c r="G39" s="38" t="str">
        <f>IF(D39="","",IFERROR(INDEX('Job Code'!D:D,MATCH('Summer Position Request'!D39,'Job Code'!A:A,0)),"Check job code"))</f>
        <v/>
      </c>
      <c r="H39" s="40"/>
      <c r="I39" s="39" t="str">
        <f t="shared" si="2"/>
        <v/>
      </c>
      <c r="J39" s="38" t="str">
        <f t="shared" si="3"/>
        <v/>
      </c>
      <c r="K39" s="41" t="str">
        <f>IFERROR(INDEX(Department!D:D,MATCH('Summer Position Request'!L39,Department!C:C,0)),"")</f>
        <v/>
      </c>
      <c r="L39" s="36"/>
      <c r="M39" s="36"/>
      <c r="N39" s="42"/>
      <c r="O39" s="42"/>
      <c r="P39" s="45"/>
      <c r="Q39" s="45"/>
      <c r="R39" s="44"/>
    </row>
    <row r="41" spans="1:18" ht="17.25" x14ac:dyDescent="0.25">
      <c r="B41" s="24" t="s">
        <v>707</v>
      </c>
      <c r="C41" s="14"/>
    </row>
    <row r="42" spans="1:18" ht="17.25" x14ac:dyDescent="0.25">
      <c r="B42" s="24" t="s">
        <v>706</v>
      </c>
    </row>
    <row r="44" spans="1:18" x14ac:dyDescent="0.2">
      <c r="B44" s="25" t="s">
        <v>927</v>
      </c>
    </row>
  </sheetData>
  <sheetProtection sheet="1" objects="1" scenarios="1"/>
  <pageMargins left="0.7" right="0.7" top="0.75" bottom="0.75" header="0.3" footer="0.3"/>
  <pageSetup orientation="portrait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E4CE293A-906B-4176-A432-1341287BED0D}">
          <x14:formula1>
            <xm:f>'Drop Down'!$J$3:$J$9</xm:f>
          </x14:formula1>
          <xm:sqref>C20:C39</xm:sqref>
        </x14:dataValidation>
        <x14:dataValidation type="list" allowBlank="1" showInputMessage="1" showErrorMessage="1" xr:uid="{6B9D12CC-EC84-4AA5-B249-467B2BA355C6}">
          <x14:formula1>
            <xm:f>Department!$C$5:$C$102</xm:f>
          </x14:formula1>
          <xm:sqref>L20:L39</xm:sqref>
        </x14:dataValidation>
        <x14:dataValidation type="list" allowBlank="1" showInputMessage="1" showErrorMessage="1" xr:uid="{95E3EC75-6518-467F-B5E7-317A2EE896F3}">
          <x14:formula1>
            <xm:f>Buildings!$C$4:$C$183</xm:f>
          </x14:formula1>
          <xm:sqref>M20:M39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31"/>
  <sheetViews>
    <sheetView zoomScaleNormal="100" workbookViewId="0">
      <pane ySplit="4" topLeftCell="A5" activePane="bottomLeft" state="frozen"/>
      <selection pane="bottomLeft" activeCell="B17" sqref="B17"/>
    </sheetView>
  </sheetViews>
  <sheetFormatPr defaultRowHeight="15" x14ac:dyDescent="0.25"/>
  <cols>
    <col min="1" max="1" width="9" style="15" bestFit="1" customWidth="1"/>
    <col min="2" max="2" width="28.140625" style="15" bestFit="1" customWidth="1"/>
    <col min="3" max="3" width="10.140625" style="15" bestFit="1" customWidth="1"/>
    <col min="4" max="4" width="10.42578125" customWidth="1"/>
  </cols>
  <sheetData>
    <row r="1" spans="1:4" ht="18.75" x14ac:dyDescent="0.3">
      <c r="A1" s="23" t="s">
        <v>713</v>
      </c>
    </row>
    <row r="2" spans="1:4" ht="15.75" x14ac:dyDescent="0.25">
      <c r="A2" s="26" t="s">
        <v>956</v>
      </c>
    </row>
    <row r="4" spans="1:4" ht="34.5" customHeight="1" x14ac:dyDescent="0.25">
      <c r="A4" s="34" t="s">
        <v>7</v>
      </c>
      <c r="B4" s="34" t="s">
        <v>2</v>
      </c>
      <c r="C4" s="34" t="s">
        <v>9</v>
      </c>
      <c r="D4" s="34" t="s">
        <v>711</v>
      </c>
    </row>
    <row r="5" spans="1:4" x14ac:dyDescent="0.25">
      <c r="A5" s="15" t="s">
        <v>10</v>
      </c>
      <c r="B5" s="15" t="s">
        <v>11</v>
      </c>
      <c r="C5" s="51" t="s">
        <v>12</v>
      </c>
      <c r="D5" s="43" t="s">
        <v>712</v>
      </c>
    </row>
    <row r="6" spans="1:4" x14ac:dyDescent="0.25">
      <c r="A6" s="15" t="s">
        <v>23</v>
      </c>
      <c r="B6" s="15" t="s">
        <v>24</v>
      </c>
      <c r="C6" s="51" t="s">
        <v>12</v>
      </c>
      <c r="D6" s="43" t="s">
        <v>712</v>
      </c>
    </row>
    <row r="7" spans="1:4" x14ac:dyDescent="0.25">
      <c r="A7" s="15" t="s">
        <v>29</v>
      </c>
      <c r="B7" s="15" t="s">
        <v>30</v>
      </c>
      <c r="C7" s="51" t="s">
        <v>12</v>
      </c>
      <c r="D7" s="43" t="s">
        <v>712</v>
      </c>
    </row>
    <row r="8" spans="1:4" x14ac:dyDescent="0.25">
      <c r="A8" s="15" t="s">
        <v>13</v>
      </c>
      <c r="B8" s="15" t="s">
        <v>14</v>
      </c>
      <c r="C8" s="51" t="s">
        <v>12</v>
      </c>
      <c r="D8" s="43" t="s">
        <v>712</v>
      </c>
    </row>
    <row r="9" spans="1:4" x14ac:dyDescent="0.25">
      <c r="A9" s="15" t="s">
        <v>15</v>
      </c>
      <c r="B9" s="15" t="s">
        <v>16</v>
      </c>
      <c r="C9" s="51" t="s">
        <v>12</v>
      </c>
      <c r="D9" s="43" t="s">
        <v>712</v>
      </c>
    </row>
    <row r="10" spans="1:4" x14ac:dyDescent="0.25">
      <c r="A10" s="15" t="s">
        <v>17</v>
      </c>
      <c r="B10" s="15" t="s">
        <v>18</v>
      </c>
      <c r="C10" s="51" t="s">
        <v>12</v>
      </c>
      <c r="D10" s="43" t="s">
        <v>712</v>
      </c>
    </row>
    <row r="11" spans="1:4" x14ac:dyDescent="0.25">
      <c r="A11" s="15" t="s">
        <v>19</v>
      </c>
      <c r="B11" s="15" t="s">
        <v>20</v>
      </c>
      <c r="C11" s="51" t="s">
        <v>12</v>
      </c>
      <c r="D11" s="43" t="s">
        <v>712</v>
      </c>
    </row>
    <row r="12" spans="1:4" x14ac:dyDescent="0.25">
      <c r="A12" s="15" t="s">
        <v>21</v>
      </c>
      <c r="B12" s="15" t="s">
        <v>22</v>
      </c>
      <c r="C12" s="51" t="s">
        <v>12</v>
      </c>
      <c r="D12" s="43" t="s">
        <v>712</v>
      </c>
    </row>
    <row r="13" spans="1:4" x14ac:dyDescent="0.25">
      <c r="A13" s="15" t="s">
        <v>25</v>
      </c>
      <c r="B13" s="15" t="s">
        <v>26</v>
      </c>
      <c r="C13" s="51" t="s">
        <v>12</v>
      </c>
      <c r="D13" s="43" t="s">
        <v>712</v>
      </c>
    </row>
    <row r="14" spans="1:4" x14ac:dyDescent="0.25">
      <c r="A14" s="15" t="s">
        <v>27</v>
      </c>
      <c r="B14" s="15" t="s">
        <v>28</v>
      </c>
      <c r="C14" s="51" t="s">
        <v>12</v>
      </c>
      <c r="D14" s="43" t="s">
        <v>712</v>
      </c>
    </row>
    <row r="15" spans="1:4" x14ac:dyDescent="0.25">
      <c r="A15" s="15" t="s">
        <v>929</v>
      </c>
      <c r="B15" s="15" t="s">
        <v>930</v>
      </c>
      <c r="C15" s="51" t="s">
        <v>12</v>
      </c>
      <c r="D15" s="43" t="s">
        <v>712</v>
      </c>
    </row>
    <row r="16" spans="1:4" x14ac:dyDescent="0.25">
      <c r="A16" s="15" t="s">
        <v>31</v>
      </c>
      <c r="B16" s="15" t="s">
        <v>32</v>
      </c>
      <c r="C16" s="51" t="s">
        <v>12</v>
      </c>
      <c r="D16" s="43" t="s">
        <v>712</v>
      </c>
    </row>
    <row r="17" spans="1:4" x14ac:dyDescent="0.25">
      <c r="A17" s="15" t="s">
        <v>33</v>
      </c>
      <c r="B17" s="15" t="s">
        <v>34</v>
      </c>
      <c r="C17" s="51" t="s">
        <v>12</v>
      </c>
      <c r="D17" s="43" t="s">
        <v>712</v>
      </c>
    </row>
    <row r="18" spans="1:4" x14ac:dyDescent="0.25">
      <c r="A18" s="15" t="s">
        <v>931</v>
      </c>
      <c r="B18" s="15" t="s">
        <v>932</v>
      </c>
      <c r="C18" s="51" t="s">
        <v>12</v>
      </c>
      <c r="D18" s="43" t="s">
        <v>712</v>
      </c>
    </row>
    <row r="19" spans="1:4" x14ac:dyDescent="0.25">
      <c r="A19" s="15" t="s">
        <v>933</v>
      </c>
      <c r="B19" s="15" t="s">
        <v>934</v>
      </c>
      <c r="C19" s="51" t="s">
        <v>12</v>
      </c>
      <c r="D19" s="43" t="s">
        <v>712</v>
      </c>
    </row>
    <row r="20" spans="1:4" x14ac:dyDescent="0.25">
      <c r="A20" s="47" t="s">
        <v>852</v>
      </c>
      <c r="B20" s="15" t="s">
        <v>853</v>
      </c>
      <c r="C20" s="51" t="s">
        <v>12</v>
      </c>
      <c r="D20" s="43" t="s">
        <v>712</v>
      </c>
    </row>
    <row r="21" spans="1:4" x14ac:dyDescent="0.25">
      <c r="A21" s="47" t="s">
        <v>913</v>
      </c>
      <c r="B21" s="15" t="s">
        <v>914</v>
      </c>
      <c r="C21" s="51" t="s">
        <v>12</v>
      </c>
      <c r="D21" s="43" t="s">
        <v>712</v>
      </c>
    </row>
    <row r="22" spans="1:4" x14ac:dyDescent="0.25">
      <c r="A22" s="15" t="s">
        <v>35</v>
      </c>
      <c r="B22" s="15" t="s">
        <v>36</v>
      </c>
      <c r="C22" s="51" t="s">
        <v>12</v>
      </c>
      <c r="D22" s="43" t="s">
        <v>712</v>
      </c>
    </row>
    <row r="23" spans="1:4" x14ac:dyDescent="0.25">
      <c r="A23" s="15" t="s">
        <v>37</v>
      </c>
      <c r="B23" s="15" t="s">
        <v>38</v>
      </c>
      <c r="C23" s="51" t="s">
        <v>12</v>
      </c>
      <c r="D23" s="43" t="s">
        <v>712</v>
      </c>
    </row>
    <row r="24" spans="1:4" x14ac:dyDescent="0.25">
      <c r="A24" s="15" t="s">
        <v>915</v>
      </c>
      <c r="B24" s="15" t="s">
        <v>916</v>
      </c>
      <c r="C24" s="51" t="s">
        <v>12</v>
      </c>
      <c r="D24" s="43" t="s">
        <v>712</v>
      </c>
    </row>
    <row r="25" spans="1:4" x14ac:dyDescent="0.25">
      <c r="A25" s="15" t="s">
        <v>935</v>
      </c>
      <c r="B25" s="15" t="s">
        <v>936</v>
      </c>
      <c r="C25" s="51" t="s">
        <v>12</v>
      </c>
      <c r="D25" s="43" t="s">
        <v>712</v>
      </c>
    </row>
    <row r="26" spans="1:4" x14ac:dyDescent="0.25">
      <c r="A26" s="15" t="s">
        <v>39</v>
      </c>
      <c r="B26" s="15" t="s">
        <v>40</v>
      </c>
      <c r="C26" s="51" t="s">
        <v>12</v>
      </c>
      <c r="D26" s="43" t="s">
        <v>712</v>
      </c>
    </row>
    <row r="27" spans="1:4" x14ac:dyDescent="0.25">
      <c r="A27" s="15" t="s">
        <v>41</v>
      </c>
      <c r="B27" s="15" t="s">
        <v>42</v>
      </c>
      <c r="C27" s="51" t="s">
        <v>12</v>
      </c>
      <c r="D27" s="43" t="s">
        <v>712</v>
      </c>
    </row>
    <row r="28" spans="1:4" x14ac:dyDescent="0.25">
      <c r="A28" s="15" t="s">
        <v>854</v>
      </c>
      <c r="B28" s="15" t="s">
        <v>855</v>
      </c>
      <c r="C28" s="51" t="s">
        <v>12</v>
      </c>
      <c r="D28" s="43" t="s">
        <v>712</v>
      </c>
    </row>
    <row r="29" spans="1:4" x14ac:dyDescent="0.25">
      <c r="A29" s="15" t="s">
        <v>856</v>
      </c>
      <c r="B29" s="15" t="s">
        <v>857</v>
      </c>
      <c r="C29" s="51" t="s">
        <v>12</v>
      </c>
      <c r="D29" s="43" t="s">
        <v>712</v>
      </c>
    </row>
    <row r="30" spans="1:4" x14ac:dyDescent="0.25">
      <c r="A30" s="15" t="s">
        <v>858</v>
      </c>
      <c r="B30" s="15" t="s">
        <v>859</v>
      </c>
      <c r="C30" s="51" t="s">
        <v>12</v>
      </c>
      <c r="D30" s="43" t="s">
        <v>712</v>
      </c>
    </row>
    <row r="31" spans="1:4" x14ac:dyDescent="0.25">
      <c r="A31" s="15" t="s">
        <v>860</v>
      </c>
      <c r="B31" s="15" t="s">
        <v>861</v>
      </c>
      <c r="C31" s="51" t="s">
        <v>12</v>
      </c>
      <c r="D31" s="43" t="s">
        <v>712</v>
      </c>
    </row>
  </sheetData>
  <sheetProtection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02"/>
  <sheetViews>
    <sheetView zoomScaleNormal="100" workbookViewId="0">
      <pane ySplit="4" topLeftCell="A5" activePane="bottomLeft" state="frozen"/>
      <selection pane="bottomLeft" activeCell="B14" sqref="B14"/>
    </sheetView>
  </sheetViews>
  <sheetFormatPr defaultColWidth="10.28515625" defaultRowHeight="15" x14ac:dyDescent="0.25"/>
  <cols>
    <col min="1" max="1" width="11" style="28" customWidth="1"/>
    <col min="2" max="2" width="31.42578125" style="27" bestFit="1" customWidth="1"/>
    <col min="3" max="3" width="39.28515625" style="27" bestFit="1" customWidth="1"/>
    <col min="4" max="4" width="33.7109375" style="27" customWidth="1"/>
    <col min="5" max="16384" width="10.28515625" style="27"/>
  </cols>
  <sheetData>
    <row r="1" spans="1:6" ht="18.75" x14ac:dyDescent="0.3">
      <c r="A1" s="22" t="s">
        <v>703</v>
      </c>
    </row>
    <row r="2" spans="1:6" ht="15.75" x14ac:dyDescent="0.25">
      <c r="A2" s="26" t="s">
        <v>938</v>
      </c>
    </row>
    <row r="4" spans="1:6" s="29" customFormat="1" ht="33" customHeight="1" x14ac:dyDescent="0.25">
      <c r="A4" s="34" t="s">
        <v>43</v>
      </c>
      <c r="B4" s="34" t="s">
        <v>8</v>
      </c>
      <c r="C4" s="34" t="s">
        <v>259</v>
      </c>
      <c r="D4" s="34" t="s">
        <v>714</v>
      </c>
      <c r="E4" s="34" t="s">
        <v>954</v>
      </c>
      <c r="F4" s="34" t="s">
        <v>955</v>
      </c>
    </row>
    <row r="5" spans="1:6" x14ac:dyDescent="0.25">
      <c r="A5" t="s">
        <v>63</v>
      </c>
      <c r="B5" t="s">
        <v>64</v>
      </c>
      <c r="C5" t="s">
        <v>198</v>
      </c>
      <c r="D5" t="s">
        <v>670</v>
      </c>
      <c r="E5" s="27" t="s">
        <v>939</v>
      </c>
      <c r="F5" s="27" t="s">
        <v>940</v>
      </c>
    </row>
    <row r="6" spans="1:6" x14ac:dyDescent="0.25">
      <c r="A6" t="s">
        <v>44</v>
      </c>
      <c r="B6" t="s">
        <v>671</v>
      </c>
      <c r="C6" t="s">
        <v>672</v>
      </c>
      <c r="D6" t="s">
        <v>670</v>
      </c>
      <c r="E6" s="27" t="s">
        <v>939</v>
      </c>
      <c r="F6" s="27" t="s">
        <v>939</v>
      </c>
    </row>
    <row r="7" spans="1:6" x14ac:dyDescent="0.25">
      <c r="A7" t="s">
        <v>54</v>
      </c>
      <c r="B7" t="s">
        <v>55</v>
      </c>
      <c r="C7" t="s">
        <v>194</v>
      </c>
      <c r="D7" t="s">
        <v>670</v>
      </c>
      <c r="E7" s="27" t="s">
        <v>939</v>
      </c>
      <c r="F7" s="27" t="s">
        <v>941</v>
      </c>
    </row>
    <row r="8" spans="1:6" x14ac:dyDescent="0.25">
      <c r="A8" t="s">
        <v>118</v>
      </c>
      <c r="B8" t="s">
        <v>673</v>
      </c>
      <c r="C8" t="s">
        <v>674</v>
      </c>
      <c r="D8" t="s">
        <v>670</v>
      </c>
      <c r="E8" s="27" t="s">
        <v>939</v>
      </c>
      <c r="F8" s="27" t="s">
        <v>942</v>
      </c>
    </row>
    <row r="9" spans="1:6" x14ac:dyDescent="0.25">
      <c r="A9" t="s">
        <v>94</v>
      </c>
      <c r="B9" t="s">
        <v>95</v>
      </c>
      <c r="C9" t="s">
        <v>213</v>
      </c>
      <c r="D9" t="s">
        <v>670</v>
      </c>
      <c r="E9" s="27" t="s">
        <v>939</v>
      </c>
      <c r="F9" s="27" t="s">
        <v>943</v>
      </c>
    </row>
    <row r="10" spans="1:6" x14ac:dyDescent="0.25">
      <c r="A10" t="s">
        <v>184</v>
      </c>
      <c r="B10" t="s">
        <v>865</v>
      </c>
      <c r="C10" t="s">
        <v>866</v>
      </c>
      <c r="D10" t="s">
        <v>670</v>
      </c>
      <c r="E10" s="27" t="s">
        <v>939</v>
      </c>
      <c r="F10" s="27" t="s">
        <v>939</v>
      </c>
    </row>
    <row r="11" spans="1:6" x14ac:dyDescent="0.25">
      <c r="A11" t="s">
        <v>141</v>
      </c>
      <c r="B11" t="s">
        <v>142</v>
      </c>
      <c r="C11" t="s">
        <v>236</v>
      </c>
      <c r="D11" t="s">
        <v>944</v>
      </c>
      <c r="E11" s="27" t="s">
        <v>945</v>
      </c>
      <c r="F11" s="27" t="s">
        <v>946</v>
      </c>
    </row>
    <row r="12" spans="1:6" x14ac:dyDescent="0.25">
      <c r="A12" t="s">
        <v>76</v>
      </c>
      <c r="B12" t="s">
        <v>77</v>
      </c>
      <c r="C12" t="s">
        <v>204</v>
      </c>
      <c r="D12" t="s">
        <v>670</v>
      </c>
      <c r="E12" s="27" t="s">
        <v>939</v>
      </c>
      <c r="F12" s="27" t="s">
        <v>940</v>
      </c>
    </row>
    <row r="13" spans="1:6" x14ac:dyDescent="0.25">
      <c r="A13" t="s">
        <v>867</v>
      </c>
      <c r="B13" t="s">
        <v>868</v>
      </c>
      <c r="C13" t="s">
        <v>869</v>
      </c>
      <c r="D13" t="s">
        <v>670</v>
      </c>
      <c r="E13" s="27" t="s">
        <v>939</v>
      </c>
      <c r="F13" s="27" t="s">
        <v>947</v>
      </c>
    </row>
    <row r="14" spans="1:6" x14ac:dyDescent="0.25">
      <c r="A14" t="s">
        <v>186</v>
      </c>
      <c r="B14" t="s">
        <v>187</v>
      </c>
      <c r="C14" t="s">
        <v>256</v>
      </c>
      <c r="D14" t="s">
        <v>670</v>
      </c>
      <c r="E14" s="27" t="s">
        <v>939</v>
      </c>
      <c r="F14" s="27" t="s">
        <v>939</v>
      </c>
    </row>
    <row r="15" spans="1:6" x14ac:dyDescent="0.25">
      <c r="A15" t="s">
        <v>780</v>
      </c>
      <c r="B15" t="s">
        <v>781</v>
      </c>
      <c r="C15" t="s">
        <v>782</v>
      </c>
      <c r="D15" t="s">
        <v>670</v>
      </c>
      <c r="E15" s="27" t="s">
        <v>939</v>
      </c>
      <c r="F15" s="27" t="s">
        <v>942</v>
      </c>
    </row>
    <row r="16" spans="1:6" x14ac:dyDescent="0.25">
      <c r="A16" t="s">
        <v>110</v>
      </c>
      <c r="B16" t="s">
        <v>111</v>
      </c>
      <c r="C16" t="s">
        <v>221</v>
      </c>
      <c r="D16" t="s">
        <v>670</v>
      </c>
      <c r="E16" s="27" t="s">
        <v>939</v>
      </c>
      <c r="F16" s="27" t="s">
        <v>947</v>
      </c>
    </row>
    <row r="17" spans="1:6" x14ac:dyDescent="0.25">
      <c r="A17" t="s">
        <v>162</v>
      </c>
      <c r="B17" t="s">
        <v>163</v>
      </c>
      <c r="C17" t="s">
        <v>246</v>
      </c>
      <c r="D17" t="s">
        <v>670</v>
      </c>
      <c r="E17" s="27" t="s">
        <v>939</v>
      </c>
      <c r="F17" s="27" t="s">
        <v>941</v>
      </c>
    </row>
    <row r="18" spans="1:6" x14ac:dyDescent="0.25">
      <c r="A18" t="s">
        <v>104</v>
      </c>
      <c r="B18" t="s">
        <v>105</v>
      </c>
      <c r="C18" t="s">
        <v>218</v>
      </c>
      <c r="D18" t="s">
        <v>670</v>
      </c>
      <c r="E18" s="27" t="s">
        <v>939</v>
      </c>
      <c r="F18" s="27" t="s">
        <v>947</v>
      </c>
    </row>
    <row r="19" spans="1:6" x14ac:dyDescent="0.25">
      <c r="A19" t="s">
        <v>47</v>
      </c>
      <c r="B19" t="s">
        <v>48</v>
      </c>
      <c r="C19" t="s">
        <v>191</v>
      </c>
      <c r="D19" t="s">
        <v>670</v>
      </c>
      <c r="E19" s="27" t="s">
        <v>939</v>
      </c>
      <c r="F19" s="27" t="s">
        <v>948</v>
      </c>
    </row>
    <row r="20" spans="1:6" x14ac:dyDescent="0.25">
      <c r="A20" t="s">
        <v>45</v>
      </c>
      <c r="B20" t="s">
        <v>46</v>
      </c>
      <c r="C20" t="s">
        <v>190</v>
      </c>
      <c r="D20" t="s">
        <v>670</v>
      </c>
      <c r="E20" s="27" t="s">
        <v>939</v>
      </c>
      <c r="F20" s="27" t="s">
        <v>943</v>
      </c>
    </row>
    <row r="21" spans="1:6" x14ac:dyDescent="0.25">
      <c r="A21" t="s">
        <v>100</v>
      </c>
      <c r="B21" t="s">
        <v>101</v>
      </c>
      <c r="C21" t="s">
        <v>216</v>
      </c>
      <c r="D21" t="s">
        <v>670</v>
      </c>
      <c r="E21" s="27" t="s">
        <v>939</v>
      </c>
      <c r="F21" s="27" t="s">
        <v>947</v>
      </c>
    </row>
    <row r="22" spans="1:6" x14ac:dyDescent="0.25">
      <c r="A22" t="s">
        <v>116</v>
      </c>
      <c r="B22" t="s">
        <v>117</v>
      </c>
      <c r="C22" t="s">
        <v>224</v>
      </c>
      <c r="D22" t="s">
        <v>670</v>
      </c>
      <c r="E22" s="27" t="s">
        <v>939</v>
      </c>
      <c r="F22" s="27" t="s">
        <v>942</v>
      </c>
    </row>
    <row r="23" spans="1:6" x14ac:dyDescent="0.25">
      <c r="A23" t="s">
        <v>51</v>
      </c>
      <c r="B23" t="s">
        <v>52</v>
      </c>
      <c r="C23" t="s">
        <v>193</v>
      </c>
      <c r="D23" t="s">
        <v>944</v>
      </c>
      <c r="E23" s="27" t="s">
        <v>945</v>
      </c>
      <c r="F23" s="27" t="s">
        <v>946</v>
      </c>
    </row>
    <row r="24" spans="1:6" x14ac:dyDescent="0.25">
      <c r="A24" t="s">
        <v>143</v>
      </c>
      <c r="B24" t="s">
        <v>144</v>
      </c>
      <c r="C24" t="s">
        <v>237</v>
      </c>
      <c r="D24" t="s">
        <v>670</v>
      </c>
      <c r="E24" s="27" t="s">
        <v>939</v>
      </c>
      <c r="F24" s="27" t="s">
        <v>941</v>
      </c>
    </row>
    <row r="25" spans="1:6" x14ac:dyDescent="0.25">
      <c r="A25" t="s">
        <v>166</v>
      </c>
      <c r="B25" t="s">
        <v>167</v>
      </c>
      <c r="C25" t="s">
        <v>248</v>
      </c>
      <c r="D25" t="s">
        <v>670</v>
      </c>
      <c r="E25" s="27" t="s">
        <v>939</v>
      </c>
      <c r="F25" s="27" t="s">
        <v>948</v>
      </c>
    </row>
    <row r="26" spans="1:6" x14ac:dyDescent="0.25">
      <c r="A26" t="s">
        <v>145</v>
      </c>
      <c r="B26" t="s">
        <v>146</v>
      </c>
      <c r="C26" t="s">
        <v>238</v>
      </c>
      <c r="D26" t="s">
        <v>670</v>
      </c>
      <c r="E26" s="27" t="s">
        <v>939</v>
      </c>
      <c r="F26" s="27" t="s">
        <v>941</v>
      </c>
    </row>
    <row r="27" spans="1:6" x14ac:dyDescent="0.25">
      <c r="A27" t="s">
        <v>137</v>
      </c>
      <c r="B27" t="s">
        <v>138</v>
      </c>
      <c r="C27" t="s">
        <v>234</v>
      </c>
      <c r="D27" t="s">
        <v>944</v>
      </c>
      <c r="E27" s="27" t="s">
        <v>945</v>
      </c>
      <c r="F27" s="27" t="s">
        <v>946</v>
      </c>
    </row>
    <row r="28" spans="1:6" x14ac:dyDescent="0.25">
      <c r="A28" t="s">
        <v>102</v>
      </c>
      <c r="B28" t="s">
        <v>103</v>
      </c>
      <c r="C28" t="s">
        <v>217</v>
      </c>
      <c r="D28" t="s">
        <v>670</v>
      </c>
      <c r="E28" s="27" t="s">
        <v>939</v>
      </c>
      <c r="F28" s="27" t="s">
        <v>947</v>
      </c>
    </row>
    <row r="29" spans="1:6" x14ac:dyDescent="0.25">
      <c r="A29" t="s">
        <v>86</v>
      </c>
      <c r="B29" t="s">
        <v>87</v>
      </c>
      <c r="C29" t="s">
        <v>209</v>
      </c>
      <c r="D29" t="s">
        <v>670</v>
      </c>
      <c r="E29" s="27" t="s">
        <v>939</v>
      </c>
      <c r="F29" s="27" t="s">
        <v>943</v>
      </c>
    </row>
    <row r="30" spans="1:6" x14ac:dyDescent="0.25">
      <c r="A30" t="s">
        <v>92</v>
      </c>
      <c r="B30" t="s">
        <v>93</v>
      </c>
      <c r="C30" t="s">
        <v>212</v>
      </c>
      <c r="D30" t="s">
        <v>670</v>
      </c>
      <c r="E30" s="27" t="s">
        <v>939</v>
      </c>
      <c r="F30" s="27" t="s">
        <v>943</v>
      </c>
    </row>
    <row r="31" spans="1:6" x14ac:dyDescent="0.25">
      <c r="A31" t="s">
        <v>119</v>
      </c>
      <c r="B31" t="s">
        <v>120</v>
      </c>
      <c r="C31" t="s">
        <v>225</v>
      </c>
      <c r="D31" t="s">
        <v>670</v>
      </c>
      <c r="E31" s="27" t="s">
        <v>939</v>
      </c>
      <c r="F31" s="27" t="s">
        <v>942</v>
      </c>
    </row>
    <row r="32" spans="1:6" x14ac:dyDescent="0.25">
      <c r="A32" t="s">
        <v>147</v>
      </c>
      <c r="B32" t="s">
        <v>148</v>
      </c>
      <c r="C32" t="s">
        <v>239</v>
      </c>
      <c r="D32" t="s">
        <v>670</v>
      </c>
      <c r="E32" s="27" t="s">
        <v>939</v>
      </c>
      <c r="F32" s="27" t="s">
        <v>941</v>
      </c>
    </row>
    <row r="33" spans="1:6" x14ac:dyDescent="0.25">
      <c r="A33" t="s">
        <v>114</v>
      </c>
      <c r="B33" t="s">
        <v>115</v>
      </c>
      <c r="C33" t="s">
        <v>223</v>
      </c>
      <c r="D33" t="s">
        <v>670</v>
      </c>
      <c r="E33" s="27" t="s">
        <v>939</v>
      </c>
      <c r="F33" s="27" t="s">
        <v>947</v>
      </c>
    </row>
    <row r="34" spans="1:6" x14ac:dyDescent="0.25">
      <c r="A34" t="s">
        <v>78</v>
      </c>
      <c r="B34" t="s">
        <v>79</v>
      </c>
      <c r="C34" t="s">
        <v>205</v>
      </c>
      <c r="D34" t="s">
        <v>670</v>
      </c>
      <c r="E34" s="27" t="s">
        <v>939</v>
      </c>
      <c r="F34" s="27" t="s">
        <v>940</v>
      </c>
    </row>
    <row r="35" spans="1:6" x14ac:dyDescent="0.25">
      <c r="A35" t="s">
        <v>783</v>
      </c>
      <c r="B35" t="s">
        <v>784</v>
      </c>
      <c r="C35" t="s">
        <v>785</v>
      </c>
      <c r="D35" t="s">
        <v>670</v>
      </c>
      <c r="E35" s="27" t="s">
        <v>939</v>
      </c>
      <c r="F35" s="27" t="s">
        <v>947</v>
      </c>
    </row>
    <row r="36" spans="1:6" x14ac:dyDescent="0.25">
      <c r="A36" t="s">
        <v>786</v>
      </c>
      <c r="B36" t="s">
        <v>787</v>
      </c>
      <c r="C36" t="s">
        <v>788</v>
      </c>
      <c r="D36" t="s">
        <v>670</v>
      </c>
      <c r="E36" s="27" t="s">
        <v>939</v>
      </c>
      <c r="F36" s="27" t="s">
        <v>941</v>
      </c>
    </row>
    <row r="37" spans="1:6" x14ac:dyDescent="0.25">
      <c r="A37" t="s">
        <v>80</v>
      </c>
      <c r="B37" t="s">
        <v>81</v>
      </c>
      <c r="C37" t="s">
        <v>206</v>
      </c>
      <c r="D37" t="s">
        <v>670</v>
      </c>
      <c r="E37" s="27" t="s">
        <v>939</v>
      </c>
      <c r="F37" s="27" t="s">
        <v>940</v>
      </c>
    </row>
    <row r="38" spans="1:6" x14ac:dyDescent="0.25">
      <c r="A38" t="s">
        <v>789</v>
      </c>
      <c r="B38" t="s">
        <v>790</v>
      </c>
      <c r="C38" t="s">
        <v>791</v>
      </c>
      <c r="D38" t="s">
        <v>670</v>
      </c>
      <c r="E38" s="27" t="s">
        <v>939</v>
      </c>
      <c r="F38" s="27" t="s">
        <v>939</v>
      </c>
    </row>
    <row r="39" spans="1:6" x14ac:dyDescent="0.25">
      <c r="A39" t="s">
        <v>676</v>
      </c>
      <c r="B39" t="s">
        <v>677</v>
      </c>
      <c r="C39" t="s">
        <v>678</v>
      </c>
      <c r="D39" t="s">
        <v>670</v>
      </c>
      <c r="E39" s="27" t="s">
        <v>939</v>
      </c>
      <c r="F39" s="27" t="s">
        <v>948</v>
      </c>
    </row>
    <row r="40" spans="1:6" x14ac:dyDescent="0.25">
      <c r="A40" t="s">
        <v>675</v>
      </c>
      <c r="B40" t="s">
        <v>907</v>
      </c>
      <c r="C40" t="s">
        <v>908</v>
      </c>
      <c r="D40" t="s">
        <v>670</v>
      </c>
      <c r="E40" s="27" t="s">
        <v>939</v>
      </c>
      <c r="F40" s="27" t="s">
        <v>948</v>
      </c>
    </row>
    <row r="41" spans="1:6" x14ac:dyDescent="0.25">
      <c r="A41" t="s">
        <v>125</v>
      </c>
      <c r="B41" t="s">
        <v>126</v>
      </c>
      <c r="C41" t="s">
        <v>228</v>
      </c>
      <c r="D41" t="s">
        <v>670</v>
      </c>
      <c r="E41" s="27" t="s">
        <v>939</v>
      </c>
      <c r="F41" s="27" t="s">
        <v>942</v>
      </c>
    </row>
    <row r="42" spans="1:6" x14ac:dyDescent="0.25">
      <c r="A42" t="s">
        <v>679</v>
      </c>
      <c r="B42" t="s">
        <v>680</v>
      </c>
      <c r="C42" t="s">
        <v>681</v>
      </c>
      <c r="D42" t="s">
        <v>670</v>
      </c>
      <c r="E42" s="27" t="s">
        <v>939</v>
      </c>
      <c r="F42" s="27" t="s">
        <v>940</v>
      </c>
    </row>
    <row r="43" spans="1:6" x14ac:dyDescent="0.25">
      <c r="A43" t="s">
        <v>90</v>
      </c>
      <c r="B43" t="s">
        <v>91</v>
      </c>
      <c r="C43" t="s">
        <v>211</v>
      </c>
      <c r="D43" t="s">
        <v>670</v>
      </c>
      <c r="E43" s="27" t="s">
        <v>939</v>
      </c>
      <c r="F43" s="27" t="s">
        <v>943</v>
      </c>
    </row>
    <row r="44" spans="1:6" x14ac:dyDescent="0.25">
      <c r="A44" t="s">
        <v>58</v>
      </c>
      <c r="B44" t="s">
        <v>59</v>
      </c>
      <c r="C44" t="s">
        <v>196</v>
      </c>
      <c r="D44" t="s">
        <v>670</v>
      </c>
      <c r="E44" s="27" t="s">
        <v>939</v>
      </c>
      <c r="F44" s="27" t="s">
        <v>947</v>
      </c>
    </row>
    <row r="45" spans="1:6" x14ac:dyDescent="0.25">
      <c r="A45" t="s">
        <v>682</v>
      </c>
      <c r="B45" t="s">
        <v>683</v>
      </c>
      <c r="C45" t="s">
        <v>684</v>
      </c>
      <c r="D45" t="s">
        <v>670</v>
      </c>
      <c r="E45" s="27" t="s">
        <v>939</v>
      </c>
      <c r="F45" s="27" t="s">
        <v>943</v>
      </c>
    </row>
    <row r="46" spans="1:6" x14ac:dyDescent="0.25">
      <c r="A46" t="s">
        <v>65</v>
      </c>
      <c r="B46" t="s">
        <v>685</v>
      </c>
      <c r="C46" t="s">
        <v>686</v>
      </c>
      <c r="D46" t="s">
        <v>670</v>
      </c>
      <c r="E46" s="27" t="s">
        <v>939</v>
      </c>
      <c r="F46" s="27" t="s">
        <v>940</v>
      </c>
    </row>
    <row r="47" spans="1:6" x14ac:dyDescent="0.25">
      <c r="A47" t="s">
        <v>127</v>
      </c>
      <c r="B47" t="s">
        <v>128</v>
      </c>
      <c r="C47" t="s">
        <v>229</v>
      </c>
      <c r="D47" t="s">
        <v>944</v>
      </c>
      <c r="E47" s="27" t="s">
        <v>945</v>
      </c>
      <c r="F47" s="27" t="s">
        <v>946</v>
      </c>
    </row>
    <row r="48" spans="1:6" x14ac:dyDescent="0.25">
      <c r="A48" t="s">
        <v>133</v>
      </c>
      <c r="B48" t="s">
        <v>134</v>
      </c>
      <c r="C48" t="s">
        <v>232</v>
      </c>
      <c r="D48" t="s">
        <v>944</v>
      </c>
      <c r="E48" s="27" t="s">
        <v>945</v>
      </c>
      <c r="F48" s="27" t="s">
        <v>946</v>
      </c>
    </row>
    <row r="49" spans="1:6" x14ac:dyDescent="0.25">
      <c r="A49" t="s">
        <v>870</v>
      </c>
      <c r="B49" t="s">
        <v>871</v>
      </c>
      <c r="C49" t="s">
        <v>872</v>
      </c>
      <c r="D49" t="s">
        <v>944</v>
      </c>
      <c r="E49" s="27" t="s">
        <v>945</v>
      </c>
      <c r="F49" s="27" t="s">
        <v>946</v>
      </c>
    </row>
    <row r="50" spans="1:6" x14ac:dyDescent="0.25">
      <c r="A50" t="s">
        <v>149</v>
      </c>
      <c r="B50" t="s">
        <v>150</v>
      </c>
      <c r="C50" t="s">
        <v>240</v>
      </c>
      <c r="D50" t="s">
        <v>670</v>
      </c>
      <c r="E50" s="27" t="s">
        <v>939</v>
      </c>
      <c r="F50" s="27" t="s">
        <v>941</v>
      </c>
    </row>
    <row r="51" spans="1:6" x14ac:dyDescent="0.25">
      <c r="A51" t="s">
        <v>179</v>
      </c>
      <c r="B51" t="s">
        <v>180</v>
      </c>
      <c r="C51" t="s">
        <v>254</v>
      </c>
      <c r="D51" t="s">
        <v>670</v>
      </c>
      <c r="E51" s="27" t="s">
        <v>939</v>
      </c>
      <c r="F51" s="27" t="s">
        <v>939</v>
      </c>
    </row>
    <row r="52" spans="1:6" x14ac:dyDescent="0.25">
      <c r="A52" t="s">
        <v>84</v>
      </c>
      <c r="B52" t="s">
        <v>85</v>
      </c>
      <c r="C52" t="s">
        <v>208</v>
      </c>
      <c r="D52" t="s">
        <v>670</v>
      </c>
      <c r="E52" s="27" t="s">
        <v>939</v>
      </c>
      <c r="F52" s="27" t="s">
        <v>940</v>
      </c>
    </row>
    <row r="53" spans="1:6" x14ac:dyDescent="0.25">
      <c r="A53" t="s">
        <v>96</v>
      </c>
      <c r="B53" t="s">
        <v>97</v>
      </c>
      <c r="C53" t="s">
        <v>214</v>
      </c>
      <c r="D53" t="s">
        <v>670</v>
      </c>
      <c r="E53" s="27" t="s">
        <v>939</v>
      </c>
      <c r="F53" s="27" t="s">
        <v>943</v>
      </c>
    </row>
    <row r="54" spans="1:6" x14ac:dyDescent="0.25">
      <c r="A54" t="s">
        <v>792</v>
      </c>
      <c r="B54" t="s">
        <v>793</v>
      </c>
      <c r="C54" t="s">
        <v>794</v>
      </c>
      <c r="D54" t="s">
        <v>670</v>
      </c>
      <c r="E54" s="27" t="s">
        <v>939</v>
      </c>
      <c r="F54" s="27" t="s">
        <v>949</v>
      </c>
    </row>
    <row r="55" spans="1:6" x14ac:dyDescent="0.25">
      <c r="A55" t="s">
        <v>795</v>
      </c>
      <c r="B55" t="s">
        <v>909</v>
      </c>
      <c r="C55" t="s">
        <v>910</v>
      </c>
      <c r="D55" t="s">
        <v>670</v>
      </c>
      <c r="E55" s="27" t="s">
        <v>939</v>
      </c>
      <c r="F55" s="27" t="s">
        <v>947</v>
      </c>
    </row>
    <row r="56" spans="1:6" x14ac:dyDescent="0.25">
      <c r="A56" t="s">
        <v>687</v>
      </c>
      <c r="B56" t="s">
        <v>688</v>
      </c>
      <c r="C56" t="s">
        <v>689</v>
      </c>
      <c r="D56" t="s">
        <v>670</v>
      </c>
      <c r="E56" s="27" t="s">
        <v>939</v>
      </c>
      <c r="F56" s="27" t="s">
        <v>947</v>
      </c>
    </row>
    <row r="57" spans="1:6" x14ac:dyDescent="0.25">
      <c r="A57" t="s">
        <v>70</v>
      </c>
      <c r="B57" t="s">
        <v>71</v>
      </c>
      <c r="C57" t="s">
        <v>201</v>
      </c>
      <c r="D57" t="s">
        <v>670</v>
      </c>
      <c r="E57" s="27" t="s">
        <v>939</v>
      </c>
      <c r="F57" s="27" t="s">
        <v>940</v>
      </c>
    </row>
    <row r="58" spans="1:6" x14ac:dyDescent="0.25">
      <c r="A58" t="s">
        <v>182</v>
      </c>
      <c r="B58" t="s">
        <v>183</v>
      </c>
      <c r="C58" t="s">
        <v>255</v>
      </c>
      <c r="D58" t="s">
        <v>670</v>
      </c>
      <c r="E58" s="27" t="s">
        <v>939</v>
      </c>
      <c r="F58" s="27" t="s">
        <v>939</v>
      </c>
    </row>
    <row r="59" spans="1:6" x14ac:dyDescent="0.25">
      <c r="A59" t="s">
        <v>188</v>
      </c>
      <c r="B59" t="s">
        <v>189</v>
      </c>
      <c r="C59" t="s">
        <v>257</v>
      </c>
      <c r="D59" t="s">
        <v>670</v>
      </c>
      <c r="E59" s="27" t="s">
        <v>939</v>
      </c>
      <c r="F59" s="27" t="s">
        <v>939</v>
      </c>
    </row>
    <row r="60" spans="1:6" x14ac:dyDescent="0.25">
      <c r="A60" t="s">
        <v>164</v>
      </c>
      <c r="B60" t="s">
        <v>165</v>
      </c>
      <c r="C60" t="s">
        <v>247</v>
      </c>
      <c r="D60" t="s">
        <v>670</v>
      </c>
      <c r="E60" s="27" t="s">
        <v>939</v>
      </c>
      <c r="F60" s="27" t="s">
        <v>941</v>
      </c>
    </row>
    <row r="61" spans="1:6" x14ac:dyDescent="0.25">
      <c r="A61" t="s">
        <v>728</v>
      </c>
      <c r="B61" t="s">
        <v>911</v>
      </c>
      <c r="C61" t="s">
        <v>912</v>
      </c>
      <c r="D61" t="s">
        <v>670</v>
      </c>
      <c r="E61" s="27" t="s">
        <v>939</v>
      </c>
      <c r="F61" s="27" t="s">
        <v>939</v>
      </c>
    </row>
    <row r="62" spans="1:6" x14ac:dyDescent="0.25">
      <c r="A62" t="s">
        <v>72</v>
      </c>
      <c r="B62" t="s">
        <v>73</v>
      </c>
      <c r="C62" t="s">
        <v>202</v>
      </c>
      <c r="D62" t="s">
        <v>670</v>
      </c>
      <c r="E62" s="27" t="s">
        <v>939</v>
      </c>
      <c r="F62" s="27" t="s">
        <v>940</v>
      </c>
    </row>
    <row r="63" spans="1:6" x14ac:dyDescent="0.25">
      <c r="A63" t="s">
        <v>151</v>
      </c>
      <c r="B63" t="s">
        <v>152</v>
      </c>
      <c r="C63" t="s">
        <v>241</v>
      </c>
      <c r="D63" t="s">
        <v>670</v>
      </c>
      <c r="E63" s="27" t="s">
        <v>939</v>
      </c>
      <c r="F63" s="27" t="s">
        <v>941</v>
      </c>
    </row>
    <row r="64" spans="1:6" x14ac:dyDescent="0.25">
      <c r="A64" t="s">
        <v>66</v>
      </c>
      <c r="B64" t="s">
        <v>67</v>
      </c>
      <c r="C64" t="s">
        <v>199</v>
      </c>
      <c r="D64" t="s">
        <v>670</v>
      </c>
      <c r="E64" s="27" t="s">
        <v>939</v>
      </c>
      <c r="F64" s="27" t="s">
        <v>940</v>
      </c>
    </row>
    <row r="65" spans="1:6" x14ac:dyDescent="0.25">
      <c r="A65" t="s">
        <v>68</v>
      </c>
      <c r="B65" t="s">
        <v>69</v>
      </c>
      <c r="C65" t="s">
        <v>200</v>
      </c>
      <c r="D65" t="s">
        <v>670</v>
      </c>
      <c r="E65" s="27" t="s">
        <v>939</v>
      </c>
      <c r="F65" s="27" t="s">
        <v>940</v>
      </c>
    </row>
    <row r="66" spans="1:6" x14ac:dyDescent="0.25">
      <c r="A66" t="s">
        <v>74</v>
      </c>
      <c r="B66" t="s">
        <v>75</v>
      </c>
      <c r="C66" t="s">
        <v>203</v>
      </c>
      <c r="D66" t="s">
        <v>670</v>
      </c>
      <c r="E66" s="27" t="s">
        <v>939</v>
      </c>
      <c r="F66" s="27" t="s">
        <v>940</v>
      </c>
    </row>
    <row r="67" spans="1:6" x14ac:dyDescent="0.25">
      <c r="A67" t="s">
        <v>169</v>
      </c>
      <c r="B67" t="s">
        <v>170</v>
      </c>
      <c r="C67" t="s">
        <v>249</v>
      </c>
      <c r="D67" t="s">
        <v>670</v>
      </c>
      <c r="E67" s="27" t="s">
        <v>939</v>
      </c>
      <c r="F67" s="27" t="s">
        <v>948</v>
      </c>
    </row>
    <row r="68" spans="1:6" x14ac:dyDescent="0.25">
      <c r="A68" t="s">
        <v>108</v>
      </c>
      <c r="B68" t="s">
        <v>109</v>
      </c>
      <c r="C68" t="s">
        <v>220</v>
      </c>
      <c r="D68" t="s">
        <v>670</v>
      </c>
      <c r="E68" s="27" t="s">
        <v>939</v>
      </c>
      <c r="F68" s="27" t="s">
        <v>947</v>
      </c>
    </row>
    <row r="69" spans="1:6" x14ac:dyDescent="0.25">
      <c r="A69" t="s">
        <v>873</v>
      </c>
      <c r="B69" t="s">
        <v>874</v>
      </c>
      <c r="C69" t="s">
        <v>875</v>
      </c>
      <c r="D69" t="s">
        <v>944</v>
      </c>
      <c r="E69" s="27" t="s">
        <v>945</v>
      </c>
      <c r="F69" s="27" t="s">
        <v>946</v>
      </c>
    </row>
    <row r="70" spans="1:6" x14ac:dyDescent="0.25">
      <c r="A70" t="s">
        <v>106</v>
      </c>
      <c r="B70" t="s">
        <v>107</v>
      </c>
      <c r="C70" t="s">
        <v>219</v>
      </c>
      <c r="D70" t="s">
        <v>670</v>
      </c>
      <c r="E70" s="27" t="s">
        <v>939</v>
      </c>
      <c r="F70" s="27" t="s">
        <v>947</v>
      </c>
    </row>
    <row r="71" spans="1:6" x14ac:dyDescent="0.25">
      <c r="A71" t="s">
        <v>160</v>
      </c>
      <c r="B71" t="s">
        <v>161</v>
      </c>
      <c r="C71" t="s">
        <v>245</v>
      </c>
      <c r="D71" t="s">
        <v>670</v>
      </c>
      <c r="E71" s="27" t="s">
        <v>939</v>
      </c>
      <c r="F71" s="27" t="s">
        <v>941</v>
      </c>
    </row>
    <row r="72" spans="1:6" x14ac:dyDescent="0.25">
      <c r="A72" t="s">
        <v>121</v>
      </c>
      <c r="B72" t="s">
        <v>122</v>
      </c>
      <c r="C72" t="s">
        <v>226</v>
      </c>
      <c r="D72" t="s">
        <v>670</v>
      </c>
      <c r="E72" s="27" t="s">
        <v>939</v>
      </c>
      <c r="F72" s="27" t="s">
        <v>942</v>
      </c>
    </row>
    <row r="73" spans="1:6" x14ac:dyDescent="0.25">
      <c r="A73" t="s">
        <v>876</v>
      </c>
      <c r="B73" t="s">
        <v>877</v>
      </c>
      <c r="C73" t="s">
        <v>878</v>
      </c>
      <c r="D73" t="s">
        <v>944</v>
      </c>
      <c r="E73" s="27" t="s">
        <v>945</v>
      </c>
      <c r="F73" s="27" t="s">
        <v>946</v>
      </c>
    </row>
    <row r="74" spans="1:6" x14ac:dyDescent="0.25">
      <c r="A74" t="s">
        <v>139</v>
      </c>
      <c r="B74" t="s">
        <v>140</v>
      </c>
      <c r="C74" t="s">
        <v>235</v>
      </c>
      <c r="D74" t="s">
        <v>944</v>
      </c>
      <c r="E74" s="27" t="s">
        <v>945</v>
      </c>
      <c r="F74" s="27" t="s">
        <v>946</v>
      </c>
    </row>
    <row r="75" spans="1:6" x14ac:dyDescent="0.25">
      <c r="A75" t="s">
        <v>181</v>
      </c>
      <c r="B75" t="s">
        <v>690</v>
      </c>
      <c r="C75" t="s">
        <v>691</v>
      </c>
      <c r="D75" t="s">
        <v>670</v>
      </c>
      <c r="E75" s="27" t="s">
        <v>939</v>
      </c>
      <c r="F75" s="27" t="s">
        <v>939</v>
      </c>
    </row>
    <row r="76" spans="1:6" x14ac:dyDescent="0.25">
      <c r="A76" t="s">
        <v>53</v>
      </c>
      <c r="B76" t="s">
        <v>796</v>
      </c>
      <c r="C76" t="s">
        <v>797</v>
      </c>
      <c r="D76" t="s">
        <v>670</v>
      </c>
      <c r="E76" s="27" t="s">
        <v>939</v>
      </c>
      <c r="F76" s="27" t="s">
        <v>939</v>
      </c>
    </row>
    <row r="77" spans="1:6" x14ac:dyDescent="0.25">
      <c r="A77" t="s">
        <v>60</v>
      </c>
      <c r="B77" t="s">
        <v>692</v>
      </c>
      <c r="C77" t="s">
        <v>693</v>
      </c>
      <c r="D77" t="s">
        <v>670</v>
      </c>
      <c r="E77" s="27" t="s">
        <v>939</v>
      </c>
      <c r="F77" s="27" t="s">
        <v>939</v>
      </c>
    </row>
    <row r="78" spans="1:6" x14ac:dyDescent="0.25">
      <c r="A78" t="s">
        <v>88</v>
      </c>
      <c r="B78" t="s">
        <v>89</v>
      </c>
      <c r="C78" t="s">
        <v>210</v>
      </c>
      <c r="D78" t="s">
        <v>670</v>
      </c>
      <c r="E78" s="27" t="s">
        <v>939</v>
      </c>
      <c r="F78" s="27" t="s">
        <v>943</v>
      </c>
    </row>
    <row r="79" spans="1:6" x14ac:dyDescent="0.25">
      <c r="A79" t="s">
        <v>82</v>
      </c>
      <c r="B79" t="s">
        <v>83</v>
      </c>
      <c r="C79" t="s">
        <v>207</v>
      </c>
      <c r="D79" t="s">
        <v>670</v>
      </c>
      <c r="E79" s="27" t="s">
        <v>939</v>
      </c>
      <c r="F79" s="27" t="s">
        <v>940</v>
      </c>
    </row>
    <row r="80" spans="1:6" x14ac:dyDescent="0.25">
      <c r="A80" t="s">
        <v>153</v>
      </c>
      <c r="B80" t="s">
        <v>154</v>
      </c>
      <c r="C80" t="s">
        <v>242</v>
      </c>
      <c r="D80" t="s">
        <v>670</v>
      </c>
      <c r="E80" s="27" t="s">
        <v>939</v>
      </c>
      <c r="F80" s="27" t="s">
        <v>941</v>
      </c>
    </row>
    <row r="81" spans="1:6" x14ac:dyDescent="0.25">
      <c r="A81" t="s">
        <v>694</v>
      </c>
      <c r="B81" t="s">
        <v>715</v>
      </c>
      <c r="C81" t="s">
        <v>716</v>
      </c>
      <c r="D81" t="s">
        <v>944</v>
      </c>
      <c r="E81" s="27" t="s">
        <v>945</v>
      </c>
      <c r="F81" s="27" t="s">
        <v>946</v>
      </c>
    </row>
    <row r="82" spans="1:6" x14ac:dyDescent="0.25">
      <c r="A82" t="s">
        <v>131</v>
      </c>
      <c r="B82" t="s">
        <v>132</v>
      </c>
      <c r="C82" t="s">
        <v>231</v>
      </c>
      <c r="D82" t="s">
        <v>944</v>
      </c>
      <c r="E82" s="27" t="s">
        <v>945</v>
      </c>
      <c r="F82" s="27" t="s">
        <v>946</v>
      </c>
    </row>
    <row r="83" spans="1:6" x14ac:dyDescent="0.25">
      <c r="A83" t="s">
        <v>171</v>
      </c>
      <c r="B83" t="s">
        <v>172</v>
      </c>
      <c r="C83" t="s">
        <v>250</v>
      </c>
      <c r="D83" t="s">
        <v>670</v>
      </c>
      <c r="E83" s="27" t="s">
        <v>939</v>
      </c>
      <c r="F83" s="27" t="s">
        <v>948</v>
      </c>
    </row>
    <row r="84" spans="1:6" x14ac:dyDescent="0.25">
      <c r="A84" t="s">
        <v>156</v>
      </c>
      <c r="B84" t="s">
        <v>157</v>
      </c>
      <c r="C84" t="s">
        <v>243</v>
      </c>
      <c r="D84" t="s">
        <v>670</v>
      </c>
      <c r="E84" s="27" t="s">
        <v>939</v>
      </c>
      <c r="F84" s="27" t="s">
        <v>941</v>
      </c>
    </row>
    <row r="85" spans="1:6" x14ac:dyDescent="0.25">
      <c r="A85" t="s">
        <v>112</v>
      </c>
      <c r="B85" t="s">
        <v>113</v>
      </c>
      <c r="C85" t="s">
        <v>222</v>
      </c>
      <c r="D85" t="s">
        <v>670</v>
      </c>
      <c r="E85" s="27" t="s">
        <v>939</v>
      </c>
      <c r="F85" s="27" t="s">
        <v>947</v>
      </c>
    </row>
    <row r="86" spans="1:6" x14ac:dyDescent="0.25">
      <c r="A86" t="s">
        <v>61</v>
      </c>
      <c r="B86" t="s">
        <v>62</v>
      </c>
      <c r="C86" t="s">
        <v>197</v>
      </c>
      <c r="D86" t="s">
        <v>670</v>
      </c>
      <c r="E86" s="27" t="s">
        <v>939</v>
      </c>
      <c r="F86" s="27" t="s">
        <v>940</v>
      </c>
    </row>
    <row r="87" spans="1:6" x14ac:dyDescent="0.25">
      <c r="A87" t="s">
        <v>129</v>
      </c>
      <c r="B87" t="s">
        <v>130</v>
      </c>
      <c r="C87" t="s">
        <v>230</v>
      </c>
      <c r="D87" t="s">
        <v>944</v>
      </c>
      <c r="E87" s="27" t="s">
        <v>945</v>
      </c>
      <c r="F87" s="27" t="s">
        <v>946</v>
      </c>
    </row>
    <row r="88" spans="1:6" x14ac:dyDescent="0.25">
      <c r="A88" t="s">
        <v>173</v>
      </c>
      <c r="B88" t="s">
        <v>174</v>
      </c>
      <c r="C88" t="s">
        <v>251</v>
      </c>
      <c r="D88" t="s">
        <v>670</v>
      </c>
      <c r="E88" s="27" t="s">
        <v>939</v>
      </c>
      <c r="F88" s="27" t="s">
        <v>948</v>
      </c>
    </row>
    <row r="89" spans="1:6" x14ac:dyDescent="0.25">
      <c r="A89" t="s">
        <v>168</v>
      </c>
      <c r="B89" t="s">
        <v>729</v>
      </c>
      <c r="C89" t="s">
        <v>730</v>
      </c>
      <c r="D89" t="s">
        <v>670</v>
      </c>
      <c r="E89" s="27" t="s">
        <v>939</v>
      </c>
      <c r="F89" s="27" t="s">
        <v>948</v>
      </c>
    </row>
    <row r="90" spans="1:6" x14ac:dyDescent="0.25">
      <c r="A90" t="s">
        <v>155</v>
      </c>
      <c r="B90" t="s">
        <v>950</v>
      </c>
      <c r="C90" t="s">
        <v>951</v>
      </c>
      <c r="D90" t="s">
        <v>670</v>
      </c>
      <c r="E90" s="27" t="s">
        <v>939</v>
      </c>
      <c r="F90" s="27" t="s">
        <v>941</v>
      </c>
    </row>
    <row r="91" spans="1:6" x14ac:dyDescent="0.25">
      <c r="A91" t="s">
        <v>135</v>
      </c>
      <c r="B91" t="s">
        <v>136</v>
      </c>
      <c r="C91" t="s">
        <v>233</v>
      </c>
      <c r="D91" t="s">
        <v>944</v>
      </c>
      <c r="E91" s="27" t="s">
        <v>945</v>
      </c>
      <c r="F91" s="27" t="s">
        <v>952</v>
      </c>
    </row>
    <row r="92" spans="1:6" x14ac:dyDescent="0.25">
      <c r="A92" t="s">
        <v>49</v>
      </c>
      <c r="B92" t="s">
        <v>50</v>
      </c>
      <c r="C92" t="s">
        <v>192</v>
      </c>
      <c r="D92" t="s">
        <v>670</v>
      </c>
      <c r="E92" s="27" t="s">
        <v>939</v>
      </c>
      <c r="F92" s="27" t="s">
        <v>949</v>
      </c>
    </row>
    <row r="93" spans="1:6" x14ac:dyDescent="0.25">
      <c r="A93" t="s">
        <v>56</v>
      </c>
      <c r="B93" t="s">
        <v>57</v>
      </c>
      <c r="C93" t="s">
        <v>195</v>
      </c>
      <c r="D93" t="s">
        <v>670</v>
      </c>
      <c r="E93" s="27" t="s">
        <v>939</v>
      </c>
      <c r="F93" s="27" t="s">
        <v>941</v>
      </c>
    </row>
    <row r="94" spans="1:6" x14ac:dyDescent="0.25">
      <c r="A94" t="s">
        <v>695</v>
      </c>
      <c r="B94" t="s">
        <v>696</v>
      </c>
      <c r="C94" t="s">
        <v>697</v>
      </c>
      <c r="D94" t="s">
        <v>670</v>
      </c>
      <c r="E94" s="27" t="s">
        <v>939</v>
      </c>
      <c r="F94" s="27" t="s">
        <v>941</v>
      </c>
    </row>
    <row r="95" spans="1:6" x14ac:dyDescent="0.25">
      <c r="A95" t="s">
        <v>177</v>
      </c>
      <c r="B95" t="s">
        <v>178</v>
      </c>
      <c r="C95" t="s">
        <v>253</v>
      </c>
      <c r="D95" t="s">
        <v>670</v>
      </c>
      <c r="E95" s="27" t="s">
        <v>939</v>
      </c>
      <c r="F95" s="27" t="s">
        <v>939</v>
      </c>
    </row>
    <row r="96" spans="1:6" x14ac:dyDescent="0.25">
      <c r="A96" t="s">
        <v>698</v>
      </c>
      <c r="B96" t="s">
        <v>699</v>
      </c>
      <c r="C96" t="s">
        <v>700</v>
      </c>
      <c r="D96" t="s">
        <v>670</v>
      </c>
      <c r="E96" s="27" t="s">
        <v>939</v>
      </c>
      <c r="F96" s="27" t="s">
        <v>948</v>
      </c>
    </row>
    <row r="97" spans="1:6" x14ac:dyDescent="0.25">
      <c r="A97" t="s">
        <v>98</v>
      </c>
      <c r="B97" t="s">
        <v>99</v>
      </c>
      <c r="C97" t="s">
        <v>215</v>
      </c>
      <c r="D97" t="s">
        <v>670</v>
      </c>
      <c r="E97" s="27" t="s">
        <v>939</v>
      </c>
      <c r="F97" s="27" t="s">
        <v>943</v>
      </c>
    </row>
    <row r="98" spans="1:6" x14ac:dyDescent="0.25">
      <c r="A98" t="s">
        <v>123</v>
      </c>
      <c r="B98" t="s">
        <v>124</v>
      </c>
      <c r="C98" t="s">
        <v>227</v>
      </c>
      <c r="D98" t="s">
        <v>670</v>
      </c>
      <c r="E98" s="27" t="s">
        <v>939</v>
      </c>
      <c r="F98" s="27" t="s">
        <v>942</v>
      </c>
    </row>
    <row r="99" spans="1:6" x14ac:dyDescent="0.25">
      <c r="A99" t="s">
        <v>717</v>
      </c>
      <c r="B99" t="s">
        <v>718</v>
      </c>
      <c r="C99" t="s">
        <v>719</v>
      </c>
      <c r="D99" t="s">
        <v>720</v>
      </c>
      <c r="E99" s="27" t="s">
        <v>953</v>
      </c>
    </row>
    <row r="100" spans="1:6" x14ac:dyDescent="0.25">
      <c r="A100" t="s">
        <v>701</v>
      </c>
      <c r="B100" t="s">
        <v>277</v>
      </c>
      <c r="C100" t="s">
        <v>702</v>
      </c>
      <c r="D100" t="s">
        <v>670</v>
      </c>
      <c r="E100" s="27" t="s">
        <v>939</v>
      </c>
      <c r="F100" s="27" t="s">
        <v>939</v>
      </c>
    </row>
    <row r="101" spans="1:6" x14ac:dyDescent="0.25">
      <c r="A101" t="s">
        <v>175</v>
      </c>
      <c r="B101" t="s">
        <v>176</v>
      </c>
      <c r="C101" t="s">
        <v>252</v>
      </c>
      <c r="D101" t="s">
        <v>670</v>
      </c>
      <c r="E101" s="27" t="s">
        <v>939</v>
      </c>
      <c r="F101" s="27" t="s">
        <v>948</v>
      </c>
    </row>
    <row r="102" spans="1:6" x14ac:dyDescent="0.25">
      <c r="A102" t="s">
        <v>158</v>
      </c>
      <c r="B102" t="s">
        <v>159</v>
      </c>
      <c r="C102" t="s">
        <v>244</v>
      </c>
      <c r="D102" t="s">
        <v>670</v>
      </c>
      <c r="E102" s="27" t="s">
        <v>939</v>
      </c>
      <c r="F102" s="27" t="s">
        <v>941</v>
      </c>
    </row>
  </sheetData>
  <sheetProtection sheet="1" objects="1" scenarios="1"/>
  <sortState xmlns:xlrd2="http://schemas.microsoft.com/office/spreadsheetml/2017/richdata2" ref="A4:C47">
    <sortCondition ref="B4:B47"/>
  </sortState>
  <conditionalFormatting sqref="A5:A1048576 A1 A3">
    <cfRule type="duplicateValues" dxfId="6" priority="3"/>
    <cfRule type="duplicateValues" dxfId="5" priority="4"/>
  </conditionalFormatting>
  <conditionalFormatting sqref="C5:C1048576 C1:C3">
    <cfRule type="duplicateValues" dxfId="4" priority="5"/>
  </conditionalFormatting>
  <conditionalFormatting sqref="A2">
    <cfRule type="duplicateValues" dxfId="3" priority="1"/>
    <cfRule type="duplicateValues" dxfId="2" priority="2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183"/>
  <sheetViews>
    <sheetView zoomScaleNormal="100" workbookViewId="0">
      <pane ySplit="3" topLeftCell="A4" activePane="bottomLeft" state="frozen"/>
      <selection pane="bottomLeft" activeCell="C21" sqref="C21"/>
    </sheetView>
  </sheetViews>
  <sheetFormatPr defaultColWidth="9.140625" defaultRowHeight="15" x14ac:dyDescent="0.25"/>
  <cols>
    <col min="1" max="1" width="11.5703125" style="30" customWidth="1"/>
    <col min="2" max="2" width="34.42578125" style="30" bestFit="1" customWidth="1"/>
    <col min="3" max="3" width="42.7109375" style="30" bestFit="1" customWidth="1"/>
    <col min="4" max="4" width="14.140625" style="30" customWidth="1"/>
    <col min="5" max="16384" width="9.140625" style="30"/>
  </cols>
  <sheetData>
    <row r="1" spans="1:4" ht="18.75" x14ac:dyDescent="0.3">
      <c r="A1" s="22" t="s">
        <v>704</v>
      </c>
    </row>
    <row r="3" spans="1:4" ht="30" customHeight="1" x14ac:dyDescent="0.25">
      <c r="A3" s="34" t="s">
        <v>258</v>
      </c>
      <c r="B3" s="34" t="s">
        <v>259</v>
      </c>
      <c r="C3" s="34" t="s">
        <v>613</v>
      </c>
      <c r="D3" s="34" t="s">
        <v>798</v>
      </c>
    </row>
    <row r="4" spans="1:4" x14ac:dyDescent="0.25">
      <c r="A4" t="s">
        <v>731</v>
      </c>
      <c r="B4" t="s">
        <v>732</v>
      </c>
      <c r="C4" t="s">
        <v>733</v>
      </c>
      <c r="D4" t="s">
        <v>799</v>
      </c>
    </row>
    <row r="5" spans="1:4" x14ac:dyDescent="0.25">
      <c r="A5" t="s">
        <v>734</v>
      </c>
      <c r="B5" t="s">
        <v>735</v>
      </c>
      <c r="C5" t="s">
        <v>736</v>
      </c>
      <c r="D5" t="s">
        <v>800</v>
      </c>
    </row>
    <row r="6" spans="1:4" x14ac:dyDescent="0.25">
      <c r="A6" t="s">
        <v>737</v>
      </c>
      <c r="B6" t="s">
        <v>738</v>
      </c>
      <c r="C6" t="s">
        <v>739</v>
      </c>
      <c r="D6" t="s">
        <v>800</v>
      </c>
    </row>
    <row r="7" spans="1:4" x14ac:dyDescent="0.25">
      <c r="A7" t="s">
        <v>260</v>
      </c>
      <c r="B7" t="s">
        <v>261</v>
      </c>
      <c r="C7" t="s">
        <v>490</v>
      </c>
      <c r="D7" t="s">
        <v>800</v>
      </c>
    </row>
    <row r="8" spans="1:4" x14ac:dyDescent="0.25">
      <c r="A8" t="s">
        <v>879</v>
      </c>
      <c r="B8" t="s">
        <v>740</v>
      </c>
      <c r="C8" t="s">
        <v>880</v>
      </c>
      <c r="D8" t="s">
        <v>800</v>
      </c>
    </row>
    <row r="9" spans="1:4" x14ac:dyDescent="0.25">
      <c r="A9" t="s">
        <v>262</v>
      </c>
      <c r="B9" t="s">
        <v>263</v>
      </c>
      <c r="C9" t="s">
        <v>491</v>
      </c>
      <c r="D9" t="s">
        <v>800</v>
      </c>
    </row>
    <row r="10" spans="1:4" x14ac:dyDescent="0.25">
      <c r="A10" t="s">
        <v>264</v>
      </c>
      <c r="B10" t="s">
        <v>265</v>
      </c>
      <c r="C10" t="s">
        <v>492</v>
      </c>
      <c r="D10" t="s">
        <v>800</v>
      </c>
    </row>
    <row r="11" spans="1:4" x14ac:dyDescent="0.25">
      <c r="A11" t="s">
        <v>804</v>
      </c>
      <c r="B11" t="s">
        <v>805</v>
      </c>
      <c r="C11" t="s">
        <v>806</v>
      </c>
      <c r="D11" t="s">
        <v>800</v>
      </c>
    </row>
    <row r="12" spans="1:4" x14ac:dyDescent="0.25">
      <c r="A12" t="s">
        <v>266</v>
      </c>
      <c r="B12" t="s">
        <v>267</v>
      </c>
      <c r="C12" t="s">
        <v>493</v>
      </c>
      <c r="D12" t="s">
        <v>800</v>
      </c>
    </row>
    <row r="13" spans="1:4" x14ac:dyDescent="0.25">
      <c r="A13" t="s">
        <v>801</v>
      </c>
      <c r="B13" t="s">
        <v>802</v>
      </c>
      <c r="C13" t="s">
        <v>803</v>
      </c>
      <c r="D13" t="s">
        <v>800</v>
      </c>
    </row>
    <row r="14" spans="1:4" x14ac:dyDescent="0.25">
      <c r="A14" t="s">
        <v>741</v>
      </c>
      <c r="B14" t="s">
        <v>742</v>
      </c>
      <c r="C14" t="s">
        <v>743</v>
      </c>
      <c r="D14" t="s">
        <v>800</v>
      </c>
    </row>
    <row r="15" spans="1:4" x14ac:dyDescent="0.25">
      <c r="A15" t="s">
        <v>268</v>
      </c>
      <c r="B15" t="s">
        <v>269</v>
      </c>
      <c r="C15" t="s">
        <v>494</v>
      </c>
      <c r="D15" t="s">
        <v>800</v>
      </c>
    </row>
    <row r="16" spans="1:4" x14ac:dyDescent="0.25">
      <c r="A16" t="s">
        <v>807</v>
      </c>
      <c r="B16" t="s">
        <v>808</v>
      </c>
      <c r="C16" t="s">
        <v>809</v>
      </c>
      <c r="D16" t="s">
        <v>800</v>
      </c>
    </row>
    <row r="17" spans="1:4" x14ac:dyDescent="0.25">
      <c r="A17" t="s">
        <v>270</v>
      </c>
      <c r="B17" t="s">
        <v>271</v>
      </c>
      <c r="C17" t="s">
        <v>495</v>
      </c>
      <c r="D17" t="s">
        <v>800</v>
      </c>
    </row>
    <row r="18" spans="1:4" x14ac:dyDescent="0.25">
      <c r="A18" t="s">
        <v>272</v>
      </c>
      <c r="B18" t="s">
        <v>273</v>
      </c>
      <c r="C18" t="s">
        <v>496</v>
      </c>
      <c r="D18" t="s">
        <v>800</v>
      </c>
    </row>
    <row r="19" spans="1:4" x14ac:dyDescent="0.25">
      <c r="A19" t="s">
        <v>274</v>
      </c>
      <c r="B19" t="s">
        <v>275</v>
      </c>
      <c r="C19" t="s">
        <v>497</v>
      </c>
      <c r="D19" t="s">
        <v>800</v>
      </c>
    </row>
    <row r="20" spans="1:4" x14ac:dyDescent="0.25">
      <c r="A20" t="s">
        <v>276</v>
      </c>
      <c r="B20" t="s">
        <v>277</v>
      </c>
      <c r="C20" t="s">
        <v>498</v>
      </c>
      <c r="D20" t="s">
        <v>800</v>
      </c>
    </row>
    <row r="21" spans="1:4" x14ac:dyDescent="0.25">
      <c r="A21" t="s">
        <v>278</v>
      </c>
      <c r="B21" t="s">
        <v>279</v>
      </c>
      <c r="C21" t="s">
        <v>499</v>
      </c>
      <c r="D21" t="s">
        <v>800</v>
      </c>
    </row>
    <row r="22" spans="1:4" x14ac:dyDescent="0.25">
      <c r="A22" t="s">
        <v>280</v>
      </c>
      <c r="B22" t="s">
        <v>281</v>
      </c>
      <c r="C22" t="s">
        <v>500</v>
      </c>
      <c r="D22" t="s">
        <v>800</v>
      </c>
    </row>
    <row r="23" spans="1:4" x14ac:dyDescent="0.25">
      <c r="A23" t="s">
        <v>282</v>
      </c>
      <c r="B23" t="s">
        <v>283</v>
      </c>
      <c r="C23" t="s">
        <v>501</v>
      </c>
      <c r="D23" t="s">
        <v>800</v>
      </c>
    </row>
    <row r="24" spans="1:4" x14ac:dyDescent="0.25">
      <c r="A24" t="s">
        <v>284</v>
      </c>
      <c r="B24" t="s">
        <v>285</v>
      </c>
      <c r="C24" t="s">
        <v>502</v>
      </c>
      <c r="D24" t="s">
        <v>800</v>
      </c>
    </row>
    <row r="25" spans="1:4" x14ac:dyDescent="0.25">
      <c r="A25" t="s">
        <v>286</v>
      </c>
      <c r="B25" t="s">
        <v>287</v>
      </c>
      <c r="C25" t="s">
        <v>503</v>
      </c>
      <c r="D25" t="s">
        <v>800</v>
      </c>
    </row>
    <row r="26" spans="1:4" x14ac:dyDescent="0.25">
      <c r="A26" t="s">
        <v>288</v>
      </c>
      <c r="B26" t="s">
        <v>289</v>
      </c>
      <c r="C26" t="s">
        <v>504</v>
      </c>
      <c r="D26" t="s">
        <v>800</v>
      </c>
    </row>
    <row r="27" spans="1:4" x14ac:dyDescent="0.25">
      <c r="A27" t="s">
        <v>637</v>
      </c>
      <c r="B27" t="s">
        <v>638</v>
      </c>
      <c r="C27" t="s">
        <v>639</v>
      </c>
      <c r="D27" t="s">
        <v>800</v>
      </c>
    </row>
    <row r="28" spans="1:4" x14ac:dyDescent="0.25">
      <c r="A28" t="s">
        <v>957</v>
      </c>
      <c r="B28" t="s">
        <v>958</v>
      </c>
      <c r="C28" t="s">
        <v>959</v>
      </c>
      <c r="D28" t="s">
        <v>800</v>
      </c>
    </row>
    <row r="29" spans="1:4" x14ac:dyDescent="0.25">
      <c r="A29" t="s">
        <v>960</v>
      </c>
      <c r="B29" t="s">
        <v>961</v>
      </c>
      <c r="C29" t="s">
        <v>962</v>
      </c>
      <c r="D29" t="s">
        <v>800</v>
      </c>
    </row>
    <row r="30" spans="1:4" x14ac:dyDescent="0.25">
      <c r="A30" t="s">
        <v>290</v>
      </c>
      <c r="B30" t="s">
        <v>291</v>
      </c>
      <c r="C30" t="s">
        <v>505</v>
      </c>
      <c r="D30" t="s">
        <v>800</v>
      </c>
    </row>
    <row r="31" spans="1:4" x14ac:dyDescent="0.25">
      <c r="A31" t="s">
        <v>292</v>
      </c>
      <c r="B31" t="s">
        <v>293</v>
      </c>
      <c r="C31" t="s">
        <v>506</v>
      </c>
      <c r="D31" t="s">
        <v>800</v>
      </c>
    </row>
    <row r="32" spans="1:4" x14ac:dyDescent="0.25">
      <c r="A32" t="s">
        <v>294</v>
      </c>
      <c r="B32" t="s">
        <v>295</v>
      </c>
      <c r="C32" t="s">
        <v>507</v>
      </c>
      <c r="D32" t="s">
        <v>800</v>
      </c>
    </row>
    <row r="33" spans="1:4" x14ac:dyDescent="0.25">
      <c r="A33" t="s">
        <v>296</v>
      </c>
      <c r="B33" t="s">
        <v>297</v>
      </c>
      <c r="C33" t="s">
        <v>508</v>
      </c>
      <c r="D33" t="s">
        <v>800</v>
      </c>
    </row>
    <row r="34" spans="1:4" x14ac:dyDescent="0.25">
      <c r="A34" t="s">
        <v>963</v>
      </c>
      <c r="B34" t="s">
        <v>964</v>
      </c>
      <c r="C34" t="s">
        <v>965</v>
      </c>
      <c r="D34" t="s">
        <v>800</v>
      </c>
    </row>
    <row r="35" spans="1:4" x14ac:dyDescent="0.25">
      <c r="A35" t="s">
        <v>664</v>
      </c>
      <c r="B35" t="s">
        <v>665</v>
      </c>
      <c r="C35" t="s">
        <v>666</v>
      </c>
      <c r="D35" t="s">
        <v>800</v>
      </c>
    </row>
    <row r="36" spans="1:4" x14ac:dyDescent="0.25">
      <c r="A36" t="s">
        <v>744</v>
      </c>
      <c r="B36" t="s">
        <v>740</v>
      </c>
      <c r="C36" t="s">
        <v>745</v>
      </c>
      <c r="D36" t="s">
        <v>800</v>
      </c>
    </row>
    <row r="37" spans="1:4" x14ac:dyDescent="0.25">
      <c r="A37" t="s">
        <v>298</v>
      </c>
      <c r="B37" t="s">
        <v>299</v>
      </c>
      <c r="C37" t="s">
        <v>509</v>
      </c>
      <c r="D37" t="s">
        <v>800</v>
      </c>
    </row>
    <row r="38" spans="1:4" x14ac:dyDescent="0.25">
      <c r="A38" t="s">
        <v>300</v>
      </c>
      <c r="B38" t="s">
        <v>301</v>
      </c>
      <c r="C38" t="s">
        <v>510</v>
      </c>
      <c r="D38" t="s">
        <v>800</v>
      </c>
    </row>
    <row r="39" spans="1:4" x14ac:dyDescent="0.25">
      <c r="A39" t="s">
        <v>302</v>
      </c>
      <c r="B39" t="s">
        <v>303</v>
      </c>
      <c r="C39" t="s">
        <v>511</v>
      </c>
      <c r="D39" t="s">
        <v>800</v>
      </c>
    </row>
    <row r="40" spans="1:4" x14ac:dyDescent="0.25">
      <c r="A40" t="s">
        <v>304</v>
      </c>
      <c r="B40" t="s">
        <v>305</v>
      </c>
      <c r="C40" t="s">
        <v>512</v>
      </c>
      <c r="D40" t="s">
        <v>800</v>
      </c>
    </row>
    <row r="41" spans="1:4" x14ac:dyDescent="0.25">
      <c r="A41" t="s">
        <v>306</v>
      </c>
      <c r="B41" t="s">
        <v>307</v>
      </c>
      <c r="C41" t="s">
        <v>513</v>
      </c>
      <c r="D41" t="s">
        <v>800</v>
      </c>
    </row>
    <row r="42" spans="1:4" x14ac:dyDescent="0.25">
      <c r="A42" t="s">
        <v>308</v>
      </c>
      <c r="B42" t="s">
        <v>309</v>
      </c>
      <c r="C42" t="s">
        <v>514</v>
      </c>
      <c r="D42" t="s">
        <v>800</v>
      </c>
    </row>
    <row r="43" spans="1:4" x14ac:dyDescent="0.25">
      <c r="A43" t="s">
        <v>310</v>
      </c>
      <c r="B43" t="s">
        <v>311</v>
      </c>
      <c r="C43" t="s">
        <v>515</v>
      </c>
      <c r="D43" t="s">
        <v>800</v>
      </c>
    </row>
    <row r="44" spans="1:4" x14ac:dyDescent="0.25">
      <c r="A44" t="s">
        <v>312</v>
      </c>
      <c r="B44" t="s">
        <v>313</v>
      </c>
      <c r="C44" t="s">
        <v>516</v>
      </c>
      <c r="D44" t="s">
        <v>799</v>
      </c>
    </row>
    <row r="45" spans="1:4" x14ac:dyDescent="0.25">
      <c r="A45" t="s">
        <v>314</v>
      </c>
      <c r="B45" t="s">
        <v>315</v>
      </c>
      <c r="C45" t="s">
        <v>517</v>
      </c>
      <c r="D45" t="s">
        <v>799</v>
      </c>
    </row>
    <row r="46" spans="1:4" x14ac:dyDescent="0.25">
      <c r="A46" t="s">
        <v>316</v>
      </c>
      <c r="B46" t="s">
        <v>317</v>
      </c>
      <c r="C46" t="s">
        <v>518</v>
      </c>
      <c r="D46" t="s">
        <v>799</v>
      </c>
    </row>
    <row r="47" spans="1:4" x14ac:dyDescent="0.25">
      <c r="A47" t="s">
        <v>746</v>
      </c>
      <c r="B47" t="s">
        <v>747</v>
      </c>
      <c r="C47" t="s">
        <v>748</v>
      </c>
      <c r="D47" t="s">
        <v>799</v>
      </c>
    </row>
    <row r="48" spans="1:4" x14ac:dyDescent="0.25">
      <c r="A48" t="s">
        <v>318</v>
      </c>
      <c r="B48" t="s">
        <v>319</v>
      </c>
      <c r="C48" t="s">
        <v>519</v>
      </c>
      <c r="D48" t="s">
        <v>799</v>
      </c>
    </row>
    <row r="49" spans="1:4" x14ac:dyDescent="0.25">
      <c r="A49" t="s">
        <v>320</v>
      </c>
      <c r="B49" t="s">
        <v>321</v>
      </c>
      <c r="C49" t="s">
        <v>520</v>
      </c>
      <c r="D49" t="s">
        <v>799</v>
      </c>
    </row>
    <row r="50" spans="1:4" x14ac:dyDescent="0.25">
      <c r="A50" t="s">
        <v>749</v>
      </c>
      <c r="B50" t="s">
        <v>750</v>
      </c>
      <c r="C50" t="s">
        <v>751</v>
      </c>
      <c r="D50" t="s">
        <v>799</v>
      </c>
    </row>
    <row r="51" spans="1:4" x14ac:dyDescent="0.25">
      <c r="A51" t="s">
        <v>752</v>
      </c>
      <c r="B51" t="s">
        <v>753</v>
      </c>
      <c r="C51" t="s">
        <v>754</v>
      </c>
      <c r="D51" t="s">
        <v>799</v>
      </c>
    </row>
    <row r="52" spans="1:4" x14ac:dyDescent="0.25">
      <c r="A52" t="s">
        <v>322</v>
      </c>
      <c r="B52" t="s">
        <v>323</v>
      </c>
      <c r="C52" t="s">
        <v>521</v>
      </c>
      <c r="D52" t="s">
        <v>799</v>
      </c>
    </row>
    <row r="53" spans="1:4" x14ac:dyDescent="0.25">
      <c r="A53" t="s">
        <v>324</v>
      </c>
      <c r="B53" t="s">
        <v>325</v>
      </c>
      <c r="C53" t="s">
        <v>522</v>
      </c>
      <c r="D53" t="s">
        <v>799</v>
      </c>
    </row>
    <row r="54" spans="1:4" x14ac:dyDescent="0.25">
      <c r="A54" t="s">
        <v>326</v>
      </c>
      <c r="B54" t="s">
        <v>327</v>
      </c>
      <c r="C54" t="s">
        <v>523</v>
      </c>
      <c r="D54" t="s">
        <v>799</v>
      </c>
    </row>
    <row r="55" spans="1:4" x14ac:dyDescent="0.25">
      <c r="A55" t="s">
        <v>328</v>
      </c>
      <c r="B55" t="s">
        <v>329</v>
      </c>
      <c r="C55" t="s">
        <v>524</v>
      </c>
      <c r="D55" t="s">
        <v>799</v>
      </c>
    </row>
    <row r="56" spans="1:4" x14ac:dyDescent="0.25">
      <c r="A56" t="s">
        <v>614</v>
      </c>
      <c r="B56" t="s">
        <v>615</v>
      </c>
      <c r="C56" t="s">
        <v>616</v>
      </c>
      <c r="D56" t="s">
        <v>799</v>
      </c>
    </row>
    <row r="57" spans="1:4" x14ac:dyDescent="0.25">
      <c r="A57" t="s">
        <v>330</v>
      </c>
      <c r="B57" t="s">
        <v>331</v>
      </c>
      <c r="C57" t="s">
        <v>525</v>
      </c>
      <c r="D57" t="s">
        <v>799</v>
      </c>
    </row>
    <row r="58" spans="1:4" x14ac:dyDescent="0.25">
      <c r="A58" t="s">
        <v>332</v>
      </c>
      <c r="B58" t="s">
        <v>333</v>
      </c>
      <c r="C58" t="s">
        <v>526</v>
      </c>
      <c r="D58" t="s">
        <v>799</v>
      </c>
    </row>
    <row r="59" spans="1:4" x14ac:dyDescent="0.25">
      <c r="A59" t="s">
        <v>862</v>
      </c>
      <c r="B59" t="s">
        <v>863</v>
      </c>
      <c r="C59" t="s">
        <v>864</v>
      </c>
      <c r="D59" t="s">
        <v>799</v>
      </c>
    </row>
    <row r="60" spans="1:4" x14ac:dyDescent="0.25">
      <c r="A60" t="s">
        <v>334</v>
      </c>
      <c r="B60" t="s">
        <v>335</v>
      </c>
      <c r="C60" t="s">
        <v>527</v>
      </c>
      <c r="D60" t="s">
        <v>799</v>
      </c>
    </row>
    <row r="61" spans="1:4" x14ac:dyDescent="0.25">
      <c r="A61" t="s">
        <v>390</v>
      </c>
      <c r="B61" t="s">
        <v>391</v>
      </c>
      <c r="C61" t="s">
        <v>556</v>
      </c>
      <c r="D61" t="s">
        <v>799</v>
      </c>
    </row>
    <row r="62" spans="1:4" x14ac:dyDescent="0.25">
      <c r="A62" t="s">
        <v>881</v>
      </c>
      <c r="B62" t="s">
        <v>882</v>
      </c>
      <c r="C62" t="s">
        <v>883</v>
      </c>
      <c r="D62" t="s">
        <v>799</v>
      </c>
    </row>
    <row r="63" spans="1:4" x14ac:dyDescent="0.25">
      <c r="A63" t="s">
        <v>336</v>
      </c>
      <c r="B63" t="s">
        <v>337</v>
      </c>
      <c r="C63" t="s">
        <v>528</v>
      </c>
      <c r="D63" t="s">
        <v>799</v>
      </c>
    </row>
    <row r="64" spans="1:4" x14ac:dyDescent="0.25">
      <c r="A64" t="s">
        <v>338</v>
      </c>
      <c r="B64" t="s">
        <v>339</v>
      </c>
      <c r="C64" t="s">
        <v>529</v>
      </c>
      <c r="D64" t="s">
        <v>799</v>
      </c>
    </row>
    <row r="65" spans="1:4" x14ac:dyDescent="0.25">
      <c r="A65" t="s">
        <v>340</v>
      </c>
      <c r="B65" t="s">
        <v>341</v>
      </c>
      <c r="C65" t="s">
        <v>530</v>
      </c>
      <c r="D65" t="s">
        <v>799</v>
      </c>
    </row>
    <row r="66" spans="1:4" x14ac:dyDescent="0.25">
      <c r="A66" t="s">
        <v>342</v>
      </c>
      <c r="B66" t="s">
        <v>343</v>
      </c>
      <c r="C66" t="s">
        <v>531</v>
      </c>
      <c r="D66" t="s">
        <v>799</v>
      </c>
    </row>
    <row r="67" spans="1:4" x14ac:dyDescent="0.25">
      <c r="A67" t="s">
        <v>810</v>
      </c>
      <c r="B67" t="s">
        <v>811</v>
      </c>
      <c r="C67" t="s">
        <v>812</v>
      </c>
      <c r="D67" t="s">
        <v>799</v>
      </c>
    </row>
    <row r="68" spans="1:4" x14ac:dyDescent="0.25">
      <c r="A68" t="s">
        <v>813</v>
      </c>
      <c r="B68" t="s">
        <v>814</v>
      </c>
      <c r="C68" t="s">
        <v>815</v>
      </c>
      <c r="D68" t="s">
        <v>799</v>
      </c>
    </row>
    <row r="69" spans="1:4" x14ac:dyDescent="0.25">
      <c r="A69" t="s">
        <v>344</v>
      </c>
      <c r="B69" t="s">
        <v>345</v>
      </c>
      <c r="C69" t="s">
        <v>532</v>
      </c>
      <c r="D69" t="s">
        <v>799</v>
      </c>
    </row>
    <row r="70" spans="1:4" x14ac:dyDescent="0.25">
      <c r="A70" t="s">
        <v>346</v>
      </c>
      <c r="B70" t="s">
        <v>347</v>
      </c>
      <c r="C70" t="s">
        <v>533</v>
      </c>
      <c r="D70" t="s">
        <v>799</v>
      </c>
    </row>
    <row r="71" spans="1:4" x14ac:dyDescent="0.25">
      <c r="A71" t="s">
        <v>348</v>
      </c>
      <c r="B71" t="s">
        <v>349</v>
      </c>
      <c r="C71" t="s">
        <v>534</v>
      </c>
      <c r="D71" t="s">
        <v>799</v>
      </c>
    </row>
    <row r="72" spans="1:4" x14ac:dyDescent="0.25">
      <c r="A72" t="s">
        <v>350</v>
      </c>
      <c r="B72" t="s">
        <v>351</v>
      </c>
      <c r="C72" t="s">
        <v>535</v>
      </c>
      <c r="D72" t="s">
        <v>799</v>
      </c>
    </row>
    <row r="73" spans="1:4" x14ac:dyDescent="0.25">
      <c r="A73" t="s">
        <v>352</v>
      </c>
      <c r="B73" t="s">
        <v>353</v>
      </c>
      <c r="C73" t="s">
        <v>536</v>
      </c>
      <c r="D73" t="s">
        <v>799</v>
      </c>
    </row>
    <row r="74" spans="1:4" x14ac:dyDescent="0.25">
      <c r="A74" t="s">
        <v>354</v>
      </c>
      <c r="B74" t="s">
        <v>355</v>
      </c>
      <c r="C74" t="s">
        <v>537</v>
      </c>
      <c r="D74" t="s">
        <v>799</v>
      </c>
    </row>
    <row r="75" spans="1:4" x14ac:dyDescent="0.25">
      <c r="A75" t="s">
        <v>356</v>
      </c>
      <c r="B75" t="s">
        <v>357</v>
      </c>
      <c r="C75" t="s">
        <v>538</v>
      </c>
      <c r="D75" t="s">
        <v>799</v>
      </c>
    </row>
    <row r="76" spans="1:4" x14ac:dyDescent="0.25">
      <c r="A76" t="s">
        <v>358</v>
      </c>
      <c r="B76" t="s">
        <v>359</v>
      </c>
      <c r="C76" t="s">
        <v>539</v>
      </c>
      <c r="D76" t="s">
        <v>799</v>
      </c>
    </row>
    <row r="77" spans="1:4" x14ac:dyDescent="0.25">
      <c r="A77" t="s">
        <v>620</v>
      </c>
      <c r="B77" t="s">
        <v>392</v>
      </c>
      <c r="C77" t="s">
        <v>621</v>
      </c>
      <c r="D77" t="s">
        <v>799</v>
      </c>
    </row>
    <row r="78" spans="1:4" x14ac:dyDescent="0.25">
      <c r="A78" t="s">
        <v>360</v>
      </c>
      <c r="B78" t="s">
        <v>361</v>
      </c>
      <c r="C78" t="s">
        <v>540</v>
      </c>
      <c r="D78" t="s">
        <v>799</v>
      </c>
    </row>
    <row r="79" spans="1:4" x14ac:dyDescent="0.25">
      <c r="A79" t="s">
        <v>362</v>
      </c>
      <c r="B79" t="s">
        <v>363</v>
      </c>
      <c r="C79" t="s">
        <v>541</v>
      </c>
      <c r="D79" t="s">
        <v>799</v>
      </c>
    </row>
    <row r="80" spans="1:4" x14ac:dyDescent="0.25">
      <c r="A80" t="s">
        <v>364</v>
      </c>
      <c r="B80" t="s">
        <v>365</v>
      </c>
      <c r="C80" t="s">
        <v>542</v>
      </c>
      <c r="D80" t="s">
        <v>799</v>
      </c>
    </row>
    <row r="81" spans="1:4" x14ac:dyDescent="0.25">
      <c r="A81" t="s">
        <v>366</v>
      </c>
      <c r="B81" t="s">
        <v>367</v>
      </c>
      <c r="C81" t="s">
        <v>543</v>
      </c>
      <c r="D81" t="s">
        <v>799</v>
      </c>
    </row>
    <row r="82" spans="1:4" x14ac:dyDescent="0.25">
      <c r="A82" t="s">
        <v>368</v>
      </c>
      <c r="B82" t="s">
        <v>369</v>
      </c>
      <c r="C82" t="s">
        <v>544</v>
      </c>
      <c r="D82" t="s">
        <v>799</v>
      </c>
    </row>
    <row r="83" spans="1:4" x14ac:dyDescent="0.25">
      <c r="A83" t="s">
        <v>370</v>
      </c>
      <c r="B83" t="s">
        <v>185</v>
      </c>
      <c r="C83" t="s">
        <v>545</v>
      </c>
      <c r="D83" t="s">
        <v>799</v>
      </c>
    </row>
    <row r="84" spans="1:4" x14ac:dyDescent="0.25">
      <c r="A84" t="s">
        <v>371</v>
      </c>
      <c r="B84" t="s">
        <v>277</v>
      </c>
      <c r="C84" t="s">
        <v>546</v>
      </c>
      <c r="D84" t="s">
        <v>799</v>
      </c>
    </row>
    <row r="85" spans="1:4" x14ac:dyDescent="0.25">
      <c r="A85" t="s">
        <v>372</v>
      </c>
      <c r="B85" t="s">
        <v>373</v>
      </c>
      <c r="C85" t="s">
        <v>547</v>
      </c>
      <c r="D85" t="s">
        <v>799</v>
      </c>
    </row>
    <row r="86" spans="1:4" x14ac:dyDescent="0.25">
      <c r="A86" t="s">
        <v>374</v>
      </c>
      <c r="B86" t="s">
        <v>375</v>
      </c>
      <c r="C86" t="s">
        <v>548</v>
      </c>
      <c r="D86" t="s">
        <v>799</v>
      </c>
    </row>
    <row r="87" spans="1:4" x14ac:dyDescent="0.25">
      <c r="A87" t="s">
        <v>376</v>
      </c>
      <c r="B87" t="s">
        <v>377</v>
      </c>
      <c r="C87" t="s">
        <v>549</v>
      </c>
      <c r="D87" t="s">
        <v>799</v>
      </c>
    </row>
    <row r="88" spans="1:4" x14ac:dyDescent="0.25">
      <c r="A88" t="s">
        <v>378</v>
      </c>
      <c r="B88" t="s">
        <v>379</v>
      </c>
      <c r="C88" t="s">
        <v>550</v>
      </c>
      <c r="D88" t="s">
        <v>799</v>
      </c>
    </row>
    <row r="89" spans="1:4" x14ac:dyDescent="0.25">
      <c r="A89" t="s">
        <v>380</v>
      </c>
      <c r="B89" t="s">
        <v>381</v>
      </c>
      <c r="C89" t="s">
        <v>551</v>
      </c>
      <c r="D89" t="s">
        <v>799</v>
      </c>
    </row>
    <row r="90" spans="1:4" x14ac:dyDescent="0.25">
      <c r="A90" t="s">
        <v>393</v>
      </c>
      <c r="B90" t="s">
        <v>394</v>
      </c>
      <c r="C90" t="s">
        <v>557</v>
      </c>
      <c r="D90" t="s">
        <v>799</v>
      </c>
    </row>
    <row r="91" spans="1:4" x14ac:dyDescent="0.25">
      <c r="A91" t="s">
        <v>755</v>
      </c>
      <c r="B91" t="s">
        <v>756</v>
      </c>
      <c r="C91" t="s">
        <v>757</v>
      </c>
      <c r="D91" t="s">
        <v>799</v>
      </c>
    </row>
    <row r="92" spans="1:4" x14ac:dyDescent="0.25">
      <c r="A92" t="s">
        <v>382</v>
      </c>
      <c r="B92" t="s">
        <v>383</v>
      </c>
      <c r="C92" t="s">
        <v>552</v>
      </c>
      <c r="D92" t="s">
        <v>799</v>
      </c>
    </row>
    <row r="93" spans="1:4" x14ac:dyDescent="0.25">
      <c r="A93" t="s">
        <v>384</v>
      </c>
      <c r="B93" t="s">
        <v>385</v>
      </c>
      <c r="C93" t="s">
        <v>553</v>
      </c>
      <c r="D93" t="s">
        <v>799</v>
      </c>
    </row>
    <row r="94" spans="1:4" x14ac:dyDescent="0.25">
      <c r="A94" t="s">
        <v>386</v>
      </c>
      <c r="B94" t="s">
        <v>387</v>
      </c>
      <c r="C94" t="s">
        <v>554</v>
      </c>
      <c r="D94" t="s">
        <v>799</v>
      </c>
    </row>
    <row r="95" spans="1:4" x14ac:dyDescent="0.25">
      <c r="A95" t="s">
        <v>816</v>
      </c>
      <c r="B95" t="s">
        <v>817</v>
      </c>
      <c r="C95" t="s">
        <v>818</v>
      </c>
      <c r="D95" t="s">
        <v>799</v>
      </c>
    </row>
    <row r="96" spans="1:4" x14ac:dyDescent="0.25">
      <c r="A96" t="s">
        <v>388</v>
      </c>
      <c r="B96" t="s">
        <v>389</v>
      </c>
      <c r="C96" t="s">
        <v>555</v>
      </c>
      <c r="D96" t="s">
        <v>799</v>
      </c>
    </row>
    <row r="97" spans="1:4" x14ac:dyDescent="0.25">
      <c r="A97" t="s">
        <v>395</v>
      </c>
      <c r="B97" t="s">
        <v>396</v>
      </c>
      <c r="C97" t="s">
        <v>558</v>
      </c>
      <c r="D97" t="s">
        <v>799</v>
      </c>
    </row>
    <row r="98" spans="1:4" x14ac:dyDescent="0.25">
      <c r="A98" t="s">
        <v>397</v>
      </c>
      <c r="B98" t="s">
        <v>398</v>
      </c>
      <c r="C98" t="s">
        <v>559</v>
      </c>
      <c r="D98" t="s">
        <v>799</v>
      </c>
    </row>
    <row r="99" spans="1:4" x14ac:dyDescent="0.25">
      <c r="A99" t="s">
        <v>399</v>
      </c>
      <c r="B99" t="s">
        <v>400</v>
      </c>
      <c r="C99" t="s">
        <v>560</v>
      </c>
      <c r="D99" t="s">
        <v>799</v>
      </c>
    </row>
    <row r="100" spans="1:4" x14ac:dyDescent="0.25">
      <c r="A100" t="s">
        <v>401</v>
      </c>
      <c r="B100" t="s">
        <v>402</v>
      </c>
      <c r="C100" t="s">
        <v>561</v>
      </c>
      <c r="D100" t="s">
        <v>799</v>
      </c>
    </row>
    <row r="101" spans="1:4" x14ac:dyDescent="0.25">
      <c r="A101" t="s">
        <v>403</v>
      </c>
      <c r="B101" t="s">
        <v>404</v>
      </c>
      <c r="C101" t="s">
        <v>562</v>
      </c>
      <c r="D101" t="s">
        <v>799</v>
      </c>
    </row>
    <row r="102" spans="1:4" x14ac:dyDescent="0.25">
      <c r="A102" t="s">
        <v>405</v>
      </c>
      <c r="B102" t="s">
        <v>406</v>
      </c>
      <c r="C102" t="s">
        <v>563</v>
      </c>
      <c r="D102" t="s">
        <v>799</v>
      </c>
    </row>
    <row r="103" spans="1:4" x14ac:dyDescent="0.25">
      <c r="A103" t="s">
        <v>819</v>
      </c>
      <c r="B103" t="s">
        <v>820</v>
      </c>
      <c r="C103" t="s">
        <v>821</v>
      </c>
      <c r="D103" t="s">
        <v>799</v>
      </c>
    </row>
    <row r="104" spans="1:4" x14ac:dyDescent="0.25">
      <c r="A104" t="s">
        <v>407</v>
      </c>
      <c r="B104" t="s">
        <v>408</v>
      </c>
      <c r="C104" t="s">
        <v>564</v>
      </c>
      <c r="D104" t="s">
        <v>799</v>
      </c>
    </row>
    <row r="105" spans="1:4" x14ac:dyDescent="0.25">
      <c r="A105" t="s">
        <v>409</v>
      </c>
      <c r="B105" t="s">
        <v>410</v>
      </c>
      <c r="C105" t="s">
        <v>565</v>
      </c>
      <c r="D105" t="s">
        <v>799</v>
      </c>
    </row>
    <row r="106" spans="1:4" x14ac:dyDescent="0.25">
      <c r="A106" t="s">
        <v>411</v>
      </c>
      <c r="B106" t="s">
        <v>412</v>
      </c>
      <c r="C106" t="s">
        <v>566</v>
      </c>
      <c r="D106" t="s">
        <v>799</v>
      </c>
    </row>
    <row r="107" spans="1:4" x14ac:dyDescent="0.25">
      <c r="A107" t="s">
        <v>413</v>
      </c>
      <c r="B107" t="s">
        <v>414</v>
      </c>
      <c r="C107" t="s">
        <v>567</v>
      </c>
      <c r="D107" t="s">
        <v>799</v>
      </c>
    </row>
    <row r="108" spans="1:4" x14ac:dyDescent="0.25">
      <c r="A108" t="s">
        <v>415</v>
      </c>
      <c r="B108" t="s">
        <v>416</v>
      </c>
      <c r="C108" t="s">
        <v>568</v>
      </c>
      <c r="D108" t="s">
        <v>799</v>
      </c>
    </row>
    <row r="109" spans="1:4" x14ac:dyDescent="0.25">
      <c r="A109" t="s">
        <v>417</v>
      </c>
      <c r="B109" t="s">
        <v>418</v>
      </c>
      <c r="C109" t="s">
        <v>569</v>
      </c>
      <c r="D109" t="s">
        <v>799</v>
      </c>
    </row>
    <row r="110" spans="1:4" x14ac:dyDescent="0.25">
      <c r="A110" t="s">
        <v>419</v>
      </c>
      <c r="B110" t="s">
        <v>420</v>
      </c>
      <c r="C110" t="s">
        <v>570</v>
      </c>
      <c r="D110" t="s">
        <v>799</v>
      </c>
    </row>
    <row r="111" spans="1:4" x14ac:dyDescent="0.25">
      <c r="A111" t="s">
        <v>421</v>
      </c>
      <c r="B111" t="s">
        <v>422</v>
      </c>
      <c r="C111" t="s">
        <v>571</v>
      </c>
      <c r="D111" t="s">
        <v>799</v>
      </c>
    </row>
    <row r="112" spans="1:4" x14ac:dyDescent="0.25">
      <c r="A112" t="s">
        <v>822</v>
      </c>
      <c r="B112" t="s">
        <v>823</v>
      </c>
      <c r="C112" t="s">
        <v>824</v>
      </c>
      <c r="D112" t="s">
        <v>799</v>
      </c>
    </row>
    <row r="113" spans="1:4" x14ac:dyDescent="0.25">
      <c r="A113" t="s">
        <v>825</v>
      </c>
      <c r="B113" t="s">
        <v>826</v>
      </c>
      <c r="C113" t="s">
        <v>827</v>
      </c>
      <c r="D113" t="s">
        <v>799</v>
      </c>
    </row>
    <row r="114" spans="1:4" x14ac:dyDescent="0.25">
      <c r="A114" t="s">
        <v>828</v>
      </c>
      <c r="B114" t="s">
        <v>829</v>
      </c>
      <c r="C114" t="s">
        <v>830</v>
      </c>
      <c r="D114" t="s">
        <v>799</v>
      </c>
    </row>
    <row r="115" spans="1:4" x14ac:dyDescent="0.25">
      <c r="A115" t="s">
        <v>831</v>
      </c>
      <c r="B115" t="s">
        <v>832</v>
      </c>
      <c r="C115" t="s">
        <v>833</v>
      </c>
      <c r="D115" t="s">
        <v>799</v>
      </c>
    </row>
    <row r="116" spans="1:4" x14ac:dyDescent="0.25">
      <c r="A116" t="s">
        <v>423</v>
      </c>
      <c r="B116" t="s">
        <v>424</v>
      </c>
      <c r="C116" t="s">
        <v>572</v>
      </c>
      <c r="D116" t="s">
        <v>799</v>
      </c>
    </row>
    <row r="117" spans="1:4" x14ac:dyDescent="0.25">
      <c r="A117" t="s">
        <v>425</v>
      </c>
      <c r="B117" t="s">
        <v>426</v>
      </c>
      <c r="C117" t="s">
        <v>573</v>
      </c>
      <c r="D117" t="s">
        <v>799</v>
      </c>
    </row>
    <row r="118" spans="1:4" x14ac:dyDescent="0.25">
      <c r="A118" t="s">
        <v>427</v>
      </c>
      <c r="B118" t="s">
        <v>428</v>
      </c>
      <c r="C118" t="s">
        <v>574</v>
      </c>
      <c r="D118" t="s">
        <v>799</v>
      </c>
    </row>
    <row r="119" spans="1:4" x14ac:dyDescent="0.25">
      <c r="A119" t="s">
        <v>884</v>
      </c>
      <c r="B119" t="s">
        <v>885</v>
      </c>
      <c r="C119" t="s">
        <v>886</v>
      </c>
      <c r="D119" t="s">
        <v>799</v>
      </c>
    </row>
    <row r="120" spans="1:4" x14ac:dyDescent="0.25">
      <c r="A120" t="s">
        <v>429</v>
      </c>
      <c r="B120" t="s">
        <v>430</v>
      </c>
      <c r="C120" t="s">
        <v>575</v>
      </c>
      <c r="D120" t="s">
        <v>799</v>
      </c>
    </row>
    <row r="121" spans="1:4" x14ac:dyDescent="0.25">
      <c r="A121" t="s">
        <v>431</v>
      </c>
      <c r="B121" t="s">
        <v>432</v>
      </c>
      <c r="C121" t="s">
        <v>576</v>
      </c>
      <c r="D121" t="s">
        <v>799</v>
      </c>
    </row>
    <row r="122" spans="1:4" x14ac:dyDescent="0.25">
      <c r="A122" t="s">
        <v>433</v>
      </c>
      <c r="B122" t="s">
        <v>434</v>
      </c>
      <c r="C122" t="s">
        <v>577</v>
      </c>
      <c r="D122" t="s">
        <v>799</v>
      </c>
    </row>
    <row r="123" spans="1:4" x14ac:dyDescent="0.25">
      <c r="A123" t="s">
        <v>435</v>
      </c>
      <c r="B123" t="s">
        <v>436</v>
      </c>
      <c r="C123" t="s">
        <v>578</v>
      </c>
      <c r="D123" t="s">
        <v>799</v>
      </c>
    </row>
    <row r="124" spans="1:4" x14ac:dyDescent="0.25">
      <c r="A124" t="s">
        <v>646</v>
      </c>
      <c r="B124" t="s">
        <v>647</v>
      </c>
      <c r="C124" t="s">
        <v>648</v>
      </c>
      <c r="D124" t="s">
        <v>799</v>
      </c>
    </row>
    <row r="125" spans="1:4" x14ac:dyDescent="0.25">
      <c r="A125" t="s">
        <v>437</v>
      </c>
      <c r="B125" t="s">
        <v>438</v>
      </c>
      <c r="C125" t="s">
        <v>579</v>
      </c>
      <c r="D125" t="s">
        <v>799</v>
      </c>
    </row>
    <row r="126" spans="1:4" x14ac:dyDescent="0.25">
      <c r="A126" t="s">
        <v>439</v>
      </c>
      <c r="B126" t="s">
        <v>440</v>
      </c>
      <c r="C126" t="s">
        <v>580</v>
      </c>
      <c r="D126" t="s">
        <v>799</v>
      </c>
    </row>
    <row r="127" spans="1:4" x14ac:dyDescent="0.25">
      <c r="A127" t="s">
        <v>441</v>
      </c>
      <c r="B127" t="s">
        <v>442</v>
      </c>
      <c r="C127" t="s">
        <v>581</v>
      </c>
      <c r="D127" t="s">
        <v>799</v>
      </c>
    </row>
    <row r="128" spans="1:4" x14ac:dyDescent="0.25">
      <c r="A128" t="s">
        <v>443</v>
      </c>
      <c r="B128" t="s">
        <v>444</v>
      </c>
      <c r="C128" t="s">
        <v>582</v>
      </c>
      <c r="D128" t="s">
        <v>799</v>
      </c>
    </row>
    <row r="129" spans="1:4" x14ac:dyDescent="0.25">
      <c r="A129" t="s">
        <v>445</v>
      </c>
      <c r="B129" t="s">
        <v>446</v>
      </c>
      <c r="C129" t="s">
        <v>583</v>
      </c>
      <c r="D129" t="s">
        <v>799</v>
      </c>
    </row>
    <row r="130" spans="1:4" x14ac:dyDescent="0.25">
      <c r="A130" t="s">
        <v>447</v>
      </c>
      <c r="B130" t="s">
        <v>448</v>
      </c>
      <c r="C130" t="s">
        <v>584</v>
      </c>
      <c r="D130" t="s">
        <v>799</v>
      </c>
    </row>
    <row r="131" spans="1:4" x14ac:dyDescent="0.25">
      <c r="A131" t="s">
        <v>449</v>
      </c>
      <c r="B131" t="s">
        <v>450</v>
      </c>
      <c r="C131" t="s">
        <v>585</v>
      </c>
      <c r="D131" t="s">
        <v>799</v>
      </c>
    </row>
    <row r="132" spans="1:4" x14ac:dyDescent="0.25">
      <c r="A132" t="s">
        <v>451</v>
      </c>
      <c r="B132" t="s">
        <v>452</v>
      </c>
      <c r="C132" t="s">
        <v>586</v>
      </c>
      <c r="D132" t="s">
        <v>799</v>
      </c>
    </row>
    <row r="133" spans="1:4" x14ac:dyDescent="0.25">
      <c r="A133" t="s">
        <v>453</v>
      </c>
      <c r="B133" t="s">
        <v>454</v>
      </c>
      <c r="C133" t="s">
        <v>587</v>
      </c>
      <c r="D133" t="s">
        <v>799</v>
      </c>
    </row>
    <row r="134" spans="1:4" x14ac:dyDescent="0.25">
      <c r="A134" t="s">
        <v>455</v>
      </c>
      <c r="B134" t="s">
        <v>456</v>
      </c>
      <c r="C134" t="s">
        <v>588</v>
      </c>
      <c r="D134" t="s">
        <v>799</v>
      </c>
    </row>
    <row r="135" spans="1:4" x14ac:dyDescent="0.25">
      <c r="A135" t="s">
        <v>457</v>
      </c>
      <c r="B135" t="s">
        <v>458</v>
      </c>
      <c r="C135" t="s">
        <v>589</v>
      </c>
      <c r="D135" t="s">
        <v>799</v>
      </c>
    </row>
    <row r="136" spans="1:4" x14ac:dyDescent="0.25">
      <c r="A136" t="s">
        <v>459</v>
      </c>
      <c r="B136" t="s">
        <v>460</v>
      </c>
      <c r="C136" t="s">
        <v>590</v>
      </c>
      <c r="D136" t="s">
        <v>799</v>
      </c>
    </row>
    <row r="137" spans="1:4" x14ac:dyDescent="0.25">
      <c r="A137" t="s">
        <v>966</v>
      </c>
      <c r="B137" t="s">
        <v>967</v>
      </c>
      <c r="C137" t="s">
        <v>968</v>
      </c>
      <c r="D137" t="s">
        <v>799</v>
      </c>
    </row>
    <row r="138" spans="1:4" x14ac:dyDescent="0.25">
      <c r="A138" t="s">
        <v>887</v>
      </c>
      <c r="B138" t="s">
        <v>888</v>
      </c>
      <c r="C138" t="s">
        <v>889</v>
      </c>
      <c r="D138" t="s">
        <v>799</v>
      </c>
    </row>
    <row r="139" spans="1:4" x14ac:dyDescent="0.25">
      <c r="A139" t="s">
        <v>461</v>
      </c>
      <c r="B139" t="s">
        <v>462</v>
      </c>
      <c r="C139" t="s">
        <v>591</v>
      </c>
      <c r="D139" t="s">
        <v>834</v>
      </c>
    </row>
    <row r="140" spans="1:4" x14ac:dyDescent="0.25">
      <c r="A140" t="s">
        <v>649</v>
      </c>
      <c r="B140" t="s">
        <v>650</v>
      </c>
      <c r="C140" t="s">
        <v>651</v>
      </c>
      <c r="D140" t="s">
        <v>834</v>
      </c>
    </row>
    <row r="141" spans="1:4" x14ac:dyDescent="0.25">
      <c r="A141" t="s">
        <v>463</v>
      </c>
      <c r="B141" t="s">
        <v>464</v>
      </c>
      <c r="C141" t="s">
        <v>592</v>
      </c>
      <c r="D141" t="s">
        <v>834</v>
      </c>
    </row>
    <row r="142" spans="1:4" x14ac:dyDescent="0.25">
      <c r="A142" t="s">
        <v>969</v>
      </c>
      <c r="B142" t="s">
        <v>970</v>
      </c>
      <c r="C142" t="s">
        <v>971</v>
      </c>
      <c r="D142" t="s">
        <v>834</v>
      </c>
    </row>
    <row r="143" spans="1:4" x14ac:dyDescent="0.25">
      <c r="A143" t="s">
        <v>622</v>
      </c>
      <c r="B143" t="s">
        <v>623</v>
      </c>
      <c r="C143" t="s">
        <v>624</v>
      </c>
      <c r="D143" t="s">
        <v>834</v>
      </c>
    </row>
    <row r="144" spans="1:4" x14ac:dyDescent="0.25">
      <c r="A144" t="s">
        <v>640</v>
      </c>
      <c r="B144" t="s">
        <v>641</v>
      </c>
      <c r="C144" t="s">
        <v>642</v>
      </c>
      <c r="D144" t="s">
        <v>834</v>
      </c>
    </row>
    <row r="145" spans="1:4" x14ac:dyDescent="0.25">
      <c r="A145" t="s">
        <v>465</v>
      </c>
      <c r="B145" t="s">
        <v>835</v>
      </c>
      <c r="C145" t="s">
        <v>836</v>
      </c>
      <c r="D145" t="s">
        <v>834</v>
      </c>
    </row>
    <row r="146" spans="1:4" x14ac:dyDescent="0.25">
      <c r="A146" t="s">
        <v>466</v>
      </c>
      <c r="B146" t="s">
        <v>467</v>
      </c>
      <c r="C146" t="s">
        <v>593</v>
      </c>
      <c r="D146" t="s">
        <v>834</v>
      </c>
    </row>
    <row r="147" spans="1:4" x14ac:dyDescent="0.25">
      <c r="A147" t="s">
        <v>890</v>
      </c>
      <c r="B147" t="s">
        <v>468</v>
      </c>
      <c r="C147" t="s">
        <v>891</v>
      </c>
      <c r="D147" t="s">
        <v>834</v>
      </c>
    </row>
    <row r="148" spans="1:4" x14ac:dyDescent="0.25">
      <c r="A148" t="s">
        <v>758</v>
      </c>
      <c r="B148" t="s">
        <v>468</v>
      </c>
      <c r="C148" t="s">
        <v>759</v>
      </c>
      <c r="D148" t="s">
        <v>834</v>
      </c>
    </row>
    <row r="149" spans="1:4" x14ac:dyDescent="0.25">
      <c r="A149" t="s">
        <v>617</v>
      </c>
      <c r="B149" t="s">
        <v>618</v>
      </c>
      <c r="C149" t="s">
        <v>619</v>
      </c>
      <c r="D149" t="s">
        <v>799</v>
      </c>
    </row>
    <row r="150" spans="1:4" x14ac:dyDescent="0.25">
      <c r="A150" t="s">
        <v>760</v>
      </c>
      <c r="B150" t="s">
        <v>761</v>
      </c>
      <c r="C150" t="s">
        <v>762</v>
      </c>
      <c r="D150" t="s">
        <v>837</v>
      </c>
    </row>
    <row r="151" spans="1:4" x14ac:dyDescent="0.25">
      <c r="A151" t="s">
        <v>763</v>
      </c>
      <c r="B151" t="s">
        <v>764</v>
      </c>
      <c r="C151" t="s">
        <v>765</v>
      </c>
      <c r="D151" t="s">
        <v>838</v>
      </c>
    </row>
    <row r="152" spans="1:4" x14ac:dyDescent="0.25">
      <c r="A152" t="s">
        <v>625</v>
      </c>
      <c r="B152" t="s">
        <v>626</v>
      </c>
      <c r="C152" t="s">
        <v>627</v>
      </c>
      <c r="D152" t="s">
        <v>839</v>
      </c>
    </row>
    <row r="153" spans="1:4" x14ac:dyDescent="0.25">
      <c r="A153" t="s">
        <v>628</v>
      </c>
      <c r="B153" t="s">
        <v>629</v>
      </c>
      <c r="C153" t="s">
        <v>630</v>
      </c>
      <c r="D153" t="s">
        <v>840</v>
      </c>
    </row>
    <row r="154" spans="1:4" x14ac:dyDescent="0.25">
      <c r="A154" t="s">
        <v>631</v>
      </c>
      <c r="B154" t="s">
        <v>632</v>
      </c>
      <c r="C154" t="s">
        <v>633</v>
      </c>
      <c r="D154" t="s">
        <v>841</v>
      </c>
    </row>
    <row r="155" spans="1:4" x14ac:dyDescent="0.25">
      <c r="A155" t="s">
        <v>766</v>
      </c>
      <c r="B155" t="s">
        <v>767</v>
      </c>
      <c r="C155" t="s">
        <v>768</v>
      </c>
      <c r="D155" t="s">
        <v>842</v>
      </c>
    </row>
    <row r="156" spans="1:4" x14ac:dyDescent="0.25">
      <c r="A156" t="s">
        <v>643</v>
      </c>
      <c r="B156" t="s">
        <v>644</v>
      </c>
      <c r="C156" t="s">
        <v>645</v>
      </c>
      <c r="D156" t="s">
        <v>843</v>
      </c>
    </row>
    <row r="157" spans="1:4" x14ac:dyDescent="0.25">
      <c r="A157" t="s">
        <v>667</v>
      </c>
      <c r="B157" t="s">
        <v>668</v>
      </c>
      <c r="C157" t="s">
        <v>669</v>
      </c>
      <c r="D157" t="s">
        <v>844</v>
      </c>
    </row>
    <row r="158" spans="1:4" x14ac:dyDescent="0.25">
      <c r="A158" t="s">
        <v>769</v>
      </c>
      <c r="B158" t="s">
        <v>770</v>
      </c>
      <c r="C158" t="s">
        <v>771</v>
      </c>
      <c r="D158" t="s">
        <v>839</v>
      </c>
    </row>
    <row r="159" spans="1:4" x14ac:dyDescent="0.25">
      <c r="A159" t="s">
        <v>655</v>
      </c>
      <c r="B159" t="s">
        <v>656</v>
      </c>
      <c r="C159" t="s">
        <v>657</v>
      </c>
      <c r="D159" t="s">
        <v>799</v>
      </c>
    </row>
    <row r="160" spans="1:4" x14ac:dyDescent="0.25">
      <c r="A160" t="s">
        <v>892</v>
      </c>
      <c r="B160" t="s">
        <v>893</v>
      </c>
      <c r="C160" t="s">
        <v>894</v>
      </c>
      <c r="D160" t="s">
        <v>799</v>
      </c>
    </row>
    <row r="161" spans="1:4" x14ac:dyDescent="0.25">
      <c r="A161" t="s">
        <v>845</v>
      </c>
      <c r="B161" t="s">
        <v>846</v>
      </c>
      <c r="C161" t="s">
        <v>847</v>
      </c>
      <c r="D161" t="s">
        <v>799</v>
      </c>
    </row>
    <row r="162" spans="1:4" x14ac:dyDescent="0.25">
      <c r="A162" t="s">
        <v>895</v>
      </c>
      <c r="B162" t="s">
        <v>469</v>
      </c>
      <c r="C162" t="s">
        <v>896</v>
      </c>
      <c r="D162" t="s">
        <v>848</v>
      </c>
    </row>
    <row r="163" spans="1:4" x14ac:dyDescent="0.25">
      <c r="A163" t="s">
        <v>772</v>
      </c>
      <c r="B163" t="s">
        <v>469</v>
      </c>
      <c r="C163" t="s">
        <v>773</v>
      </c>
      <c r="D163" t="s">
        <v>848</v>
      </c>
    </row>
    <row r="164" spans="1:4" x14ac:dyDescent="0.25">
      <c r="A164" t="s">
        <v>897</v>
      </c>
      <c r="B164" t="s">
        <v>898</v>
      </c>
      <c r="C164" t="s">
        <v>899</v>
      </c>
      <c r="D164" t="s">
        <v>799</v>
      </c>
    </row>
    <row r="165" spans="1:4" x14ac:dyDescent="0.25">
      <c r="A165" t="s">
        <v>900</v>
      </c>
      <c r="B165" t="s">
        <v>972</v>
      </c>
      <c r="C165" t="s">
        <v>973</v>
      </c>
      <c r="D165" t="s">
        <v>799</v>
      </c>
    </row>
    <row r="166" spans="1:4" x14ac:dyDescent="0.25">
      <c r="A166" t="s">
        <v>661</v>
      </c>
      <c r="B166" t="s">
        <v>662</v>
      </c>
      <c r="C166" t="s">
        <v>663</v>
      </c>
      <c r="D166" t="s">
        <v>839</v>
      </c>
    </row>
    <row r="167" spans="1:4" x14ac:dyDescent="0.25">
      <c r="A167" t="s">
        <v>774</v>
      </c>
      <c r="B167" t="s">
        <v>775</v>
      </c>
      <c r="C167" t="s">
        <v>776</v>
      </c>
      <c r="D167" t="s">
        <v>839</v>
      </c>
    </row>
    <row r="168" spans="1:4" x14ac:dyDescent="0.25">
      <c r="A168" t="s">
        <v>470</v>
      </c>
      <c r="B168" t="s">
        <v>471</v>
      </c>
      <c r="C168" t="s">
        <v>594</v>
      </c>
      <c r="D168" t="s">
        <v>799</v>
      </c>
    </row>
    <row r="169" spans="1:4" x14ac:dyDescent="0.25">
      <c r="A169" t="s">
        <v>472</v>
      </c>
      <c r="B169" t="s">
        <v>473</v>
      </c>
      <c r="C169" t="s">
        <v>595</v>
      </c>
      <c r="D169" t="s">
        <v>849</v>
      </c>
    </row>
    <row r="170" spans="1:4" x14ac:dyDescent="0.25">
      <c r="A170" t="s">
        <v>474</v>
      </c>
      <c r="B170" t="s">
        <v>475</v>
      </c>
      <c r="C170" t="s">
        <v>596</v>
      </c>
      <c r="D170" t="s">
        <v>849</v>
      </c>
    </row>
    <row r="171" spans="1:4" x14ac:dyDescent="0.25">
      <c r="A171" t="s">
        <v>476</v>
      </c>
      <c r="B171" t="s">
        <v>477</v>
      </c>
      <c r="C171" t="s">
        <v>597</v>
      </c>
      <c r="D171" t="s">
        <v>849</v>
      </c>
    </row>
    <row r="172" spans="1:4" x14ac:dyDescent="0.25">
      <c r="A172" t="s">
        <v>478</v>
      </c>
      <c r="B172" t="s">
        <v>479</v>
      </c>
      <c r="C172" t="s">
        <v>598</v>
      </c>
      <c r="D172" t="s">
        <v>849</v>
      </c>
    </row>
    <row r="173" spans="1:4" x14ac:dyDescent="0.25">
      <c r="A173" t="s">
        <v>480</v>
      </c>
      <c r="B173" t="s">
        <v>481</v>
      </c>
      <c r="C173" t="s">
        <v>599</v>
      </c>
      <c r="D173" t="s">
        <v>849</v>
      </c>
    </row>
    <row r="174" spans="1:4" x14ac:dyDescent="0.25">
      <c r="A174" t="s">
        <v>634</v>
      </c>
      <c r="B174" t="s">
        <v>635</v>
      </c>
      <c r="C174" t="s">
        <v>636</v>
      </c>
      <c r="D174" t="s">
        <v>849</v>
      </c>
    </row>
    <row r="175" spans="1:4" x14ac:dyDescent="0.25">
      <c r="A175" t="s">
        <v>901</v>
      </c>
      <c r="B175" t="s">
        <v>902</v>
      </c>
      <c r="C175" t="s">
        <v>903</v>
      </c>
      <c r="D175" t="s">
        <v>843</v>
      </c>
    </row>
    <row r="176" spans="1:4" x14ac:dyDescent="0.25">
      <c r="A176" t="s">
        <v>482</v>
      </c>
      <c r="B176" t="s">
        <v>483</v>
      </c>
      <c r="C176" t="s">
        <v>600</v>
      </c>
      <c r="D176" t="s">
        <v>843</v>
      </c>
    </row>
    <row r="177" spans="1:4" x14ac:dyDescent="0.25">
      <c r="A177" t="s">
        <v>484</v>
      </c>
      <c r="B177" t="s">
        <v>485</v>
      </c>
      <c r="C177" t="s">
        <v>601</v>
      </c>
      <c r="D177" t="s">
        <v>850</v>
      </c>
    </row>
    <row r="178" spans="1:4" x14ac:dyDescent="0.25">
      <c r="A178" t="s">
        <v>486</v>
      </c>
      <c r="B178" t="s">
        <v>487</v>
      </c>
      <c r="C178" t="s">
        <v>602</v>
      </c>
      <c r="D178" t="s">
        <v>851</v>
      </c>
    </row>
    <row r="179" spans="1:4" x14ac:dyDescent="0.25">
      <c r="A179" t="s">
        <v>904</v>
      </c>
      <c r="B179" t="s">
        <v>905</v>
      </c>
      <c r="C179" t="s">
        <v>906</v>
      </c>
      <c r="D179" t="s">
        <v>844</v>
      </c>
    </row>
    <row r="180" spans="1:4" x14ac:dyDescent="0.25">
      <c r="A180" t="s">
        <v>652</v>
      </c>
      <c r="B180" t="s">
        <v>653</v>
      </c>
      <c r="C180" t="s">
        <v>654</v>
      </c>
      <c r="D180" t="s">
        <v>844</v>
      </c>
    </row>
    <row r="181" spans="1:4" x14ac:dyDescent="0.25">
      <c r="A181" t="s">
        <v>658</v>
      </c>
      <c r="B181" t="s">
        <v>659</v>
      </c>
      <c r="C181" t="s">
        <v>660</v>
      </c>
      <c r="D181" t="s">
        <v>844</v>
      </c>
    </row>
    <row r="182" spans="1:4" x14ac:dyDescent="0.25">
      <c r="A182" t="s">
        <v>488</v>
      </c>
      <c r="B182" t="s">
        <v>489</v>
      </c>
      <c r="C182" t="s">
        <v>603</v>
      </c>
      <c r="D182" t="s">
        <v>844</v>
      </c>
    </row>
    <row r="183" spans="1:4" x14ac:dyDescent="0.25">
      <c r="A183" t="s">
        <v>777</v>
      </c>
      <c r="B183" t="s">
        <v>778</v>
      </c>
      <c r="C183" t="s">
        <v>779</v>
      </c>
      <c r="D183" t="s">
        <v>844</v>
      </c>
    </row>
  </sheetData>
  <sheetProtection sheet="1" objects="1" scenarios="1"/>
  <sortState xmlns:xlrd2="http://schemas.microsoft.com/office/spreadsheetml/2017/richdata2" ref="A4:C156">
    <sortCondition ref="B4:B156"/>
  </sortState>
  <conditionalFormatting sqref="A1">
    <cfRule type="duplicateValues" dxfId="1" priority="1"/>
    <cfRule type="duplicateValues" dxfId="0" priority="2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J9"/>
  <sheetViews>
    <sheetView workbookViewId="0">
      <selection activeCell="L6" sqref="L6"/>
    </sheetView>
  </sheetViews>
  <sheetFormatPr defaultRowHeight="15" x14ac:dyDescent="0.25"/>
  <cols>
    <col min="2" max="2" width="32.85546875" bestFit="1" customWidth="1"/>
    <col min="3" max="5" width="9.140625" customWidth="1"/>
    <col min="6" max="7" width="7.140625" customWidth="1"/>
    <col min="8" max="9" width="9.140625" customWidth="1"/>
    <col min="10" max="10" width="17.5703125" bestFit="1" customWidth="1"/>
    <col min="11" max="11" width="9.140625" customWidth="1"/>
  </cols>
  <sheetData>
    <row r="2" spans="2:10" x14ac:dyDescent="0.25">
      <c r="B2" s="16"/>
      <c r="J2" s="16" t="s">
        <v>604</v>
      </c>
    </row>
    <row r="3" spans="2:10" x14ac:dyDescent="0.25">
      <c r="J3" t="s">
        <v>605</v>
      </c>
    </row>
    <row r="4" spans="2:10" x14ac:dyDescent="0.25">
      <c r="J4" t="s">
        <v>606</v>
      </c>
    </row>
    <row r="5" spans="2:10" x14ac:dyDescent="0.25">
      <c r="J5" t="s">
        <v>607</v>
      </c>
    </row>
    <row r="6" spans="2:10" x14ac:dyDescent="0.25">
      <c r="J6" t="s">
        <v>608</v>
      </c>
    </row>
    <row r="7" spans="2:10" x14ac:dyDescent="0.25">
      <c r="J7" t="s">
        <v>609</v>
      </c>
    </row>
    <row r="8" spans="2:10" x14ac:dyDescent="0.25">
      <c r="J8" t="s">
        <v>610</v>
      </c>
    </row>
    <row r="9" spans="2:10" x14ac:dyDescent="0.25">
      <c r="J9" t="s">
        <v>721</v>
      </c>
    </row>
  </sheetData>
  <sheetProtection sheet="1" objects="1" scenario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C2E91364E4BD24488848602C596EFE2" ma:contentTypeVersion="16" ma:contentTypeDescription="Create a new document." ma:contentTypeScope="" ma:versionID="7de62ce84130dc8b47e6476e5fbe791e">
  <xsd:schema xmlns:xsd="http://www.w3.org/2001/XMLSchema" xmlns:xs="http://www.w3.org/2001/XMLSchema" xmlns:p="http://schemas.microsoft.com/office/2006/metadata/properties" xmlns:ns2="b9554460-970b-460c-81cc-5dfe704ea5b3" xmlns:ns3="c2e7702e-dbfc-46ab-b7ad-3e5d8f6d1517" targetNamespace="http://schemas.microsoft.com/office/2006/metadata/properties" ma:root="true" ma:fieldsID="dbcd7104fea489016b074bf5e3a6c5a1" ns2:_="" ns3:_="">
    <xsd:import namespace="b9554460-970b-460c-81cc-5dfe704ea5b3"/>
    <xsd:import namespace="c2e7702e-dbfc-46ab-b7ad-3e5d8f6d151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554460-970b-460c-81cc-5dfe704ea5b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a07efe49-c40c-4b63-b290-3fa0f8889f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e7702e-dbfc-46ab-b7ad-3e5d8f6d1517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e91486b8-83af-4893-a898-be1d547aee34}" ma:internalName="TaxCatchAll" ma:showField="CatchAllData" ma:web="c2e7702e-dbfc-46ab-b7ad-3e5d8f6d151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2e7702e-dbfc-46ab-b7ad-3e5d8f6d1517" xsi:nil="true"/>
    <lcf76f155ced4ddcb4097134ff3c332f xmlns="b9554460-970b-460c-81cc-5dfe704ea5b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D92D58A-84B2-495D-A50A-CDAEA086403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9554460-970b-460c-81cc-5dfe704ea5b3"/>
    <ds:schemaRef ds:uri="c2e7702e-dbfc-46ab-b7ad-3e5d8f6d151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EDC01D0-8E5B-4A48-B5A6-06AC25B09C3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2C5E893-F9D0-402F-8955-1A5838513C40}">
  <ds:schemaRefs>
    <ds:schemaRef ds:uri="http://schemas.openxmlformats.org/package/2006/metadata/core-properties"/>
    <ds:schemaRef ds:uri="b9554460-970b-460c-81cc-5dfe704ea5b3"/>
    <ds:schemaRef ds:uri="http://schemas.microsoft.com/office/2006/documentManagement/types"/>
    <ds:schemaRef ds:uri="http://www.w3.org/XML/1998/namespace"/>
    <ds:schemaRef ds:uri="http://purl.org/dc/elements/1.1/"/>
    <ds:schemaRef ds:uri="http://schemas.microsoft.com/office/2006/metadata/properties"/>
    <ds:schemaRef ds:uri="http://purl.org/dc/terms/"/>
    <ds:schemaRef ds:uri="http://purl.org/dc/dcmitype/"/>
    <ds:schemaRef ds:uri="http://schemas.microsoft.com/office/infopath/2007/PartnerControls"/>
    <ds:schemaRef ds:uri="c2e7702e-dbfc-46ab-b7ad-3e5d8f6d151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Summer Position Request</vt:lpstr>
      <vt:lpstr>Job Code</vt:lpstr>
      <vt:lpstr>Department</vt:lpstr>
      <vt:lpstr>Buildings</vt:lpstr>
      <vt:lpstr>Drop Down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Nidia Garcia</dc:creator>
  <cp:lastModifiedBy>Nidia Garcia</cp:lastModifiedBy>
  <dcterms:created xsi:type="dcterms:W3CDTF">2020-03-11T13:30:13Z</dcterms:created>
  <dcterms:modified xsi:type="dcterms:W3CDTF">2026-04-21T22:19:22Z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0x0101005C2E91364E4BD24488848602C596EFE2</vt:lpwstr>
  </property>
  <property fmtid="{D5CDD505-2E9C-101B-9397-08002B2CF9AE}" pid="5" name="MediaServiceImageTags">
    <vt:lpwstr/>
  </property>
</Properties>
</file>