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fkp246\Documents\"/>
    </mc:Choice>
  </mc:AlternateContent>
  <xr:revisionPtr revIDLastSave="0" documentId="13_ncr:1_{14E998E9-B0B0-444E-A826-D5939FB16634}" xr6:coauthVersionLast="46" xr6:coauthVersionMax="46" xr10:uidLastSave="{00000000-0000-0000-0000-000000000000}"/>
  <bookViews>
    <workbookView xWindow="-120" yWindow="-120" windowWidth="29040" windowHeight="15840" xr2:uid="{00000000-000D-0000-FFFF-FFFF00000000}"/>
  </bookViews>
  <sheets>
    <sheet name="Instructions" sheetId="3" r:id="rId1"/>
    <sheet name="Fall Spring" sheetId="1" r:id="rId2"/>
    <sheet name="Summer"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 i="1" l="1"/>
  <c r="AB8" i="1" l="1"/>
  <c r="AG3" i="1" l="1"/>
  <c r="M46" i="2" l="1"/>
  <c r="K46" i="2"/>
  <c r="J46" i="2"/>
  <c r="I46" i="2"/>
  <c r="N45" i="2"/>
  <c r="M45" i="2"/>
  <c r="L45" i="2"/>
  <c r="K45" i="2"/>
  <c r="J45" i="2"/>
  <c r="I45" i="2"/>
  <c r="N44" i="2"/>
  <c r="M44" i="2"/>
  <c r="L44" i="2"/>
  <c r="K44" i="2"/>
  <c r="J44" i="2"/>
  <c r="I44" i="2"/>
  <c r="N43" i="2"/>
  <c r="M43" i="2"/>
  <c r="L43" i="2"/>
  <c r="K43" i="2"/>
  <c r="J43" i="2"/>
  <c r="I43" i="2"/>
  <c r="J42" i="2"/>
  <c r="Y41" i="2"/>
  <c r="X41" i="2"/>
  <c r="S41" i="2"/>
  <c r="R41" i="2"/>
  <c r="M41" i="2"/>
  <c r="K41" i="2"/>
  <c r="I41" i="2"/>
  <c r="Z40" i="2"/>
  <c r="V40" i="2"/>
  <c r="X40" i="2" s="1"/>
  <c r="T40" i="2"/>
  <c r="P40" i="2"/>
  <c r="R40" i="2" s="1"/>
  <c r="Z39" i="2"/>
  <c r="V39" i="2"/>
  <c r="X39" i="2" s="1"/>
  <c r="T39" i="2"/>
  <c r="P39" i="2"/>
  <c r="R39" i="2" s="1"/>
  <c r="Z38" i="2"/>
  <c r="V38" i="2"/>
  <c r="X38" i="2" s="1"/>
  <c r="T38" i="2"/>
  <c r="P38" i="2"/>
  <c r="Z37" i="2"/>
  <c r="V37" i="2"/>
  <c r="T37" i="2"/>
  <c r="P37" i="2"/>
  <c r="R37" i="2" s="1"/>
  <c r="Z36" i="2"/>
  <c r="V36" i="2"/>
  <c r="X36" i="2" s="1"/>
  <c r="T36" i="2"/>
  <c r="P36" i="2"/>
  <c r="R36" i="2" s="1"/>
  <c r="Z35" i="2"/>
  <c r="V35" i="2"/>
  <c r="X35" i="2" s="1"/>
  <c r="T35" i="2"/>
  <c r="P35" i="2"/>
  <c r="R35" i="2" s="1"/>
  <c r="Z34" i="2"/>
  <c r="V34" i="2"/>
  <c r="X34" i="2" s="1"/>
  <c r="T34" i="2"/>
  <c r="P34" i="2"/>
  <c r="Z33" i="2"/>
  <c r="V33" i="2"/>
  <c r="X33" i="2" s="1"/>
  <c r="T33" i="2"/>
  <c r="P33" i="2"/>
  <c r="R33" i="2" s="1"/>
  <c r="Z32" i="2"/>
  <c r="V32" i="2"/>
  <c r="X32" i="2" s="1"/>
  <c r="T32" i="2"/>
  <c r="P32" i="2"/>
  <c r="R32" i="2" s="1"/>
  <c r="Z31" i="2"/>
  <c r="V31" i="2"/>
  <c r="X31" i="2" s="1"/>
  <c r="T31" i="2"/>
  <c r="P31" i="2"/>
  <c r="R31" i="2" s="1"/>
  <c r="Z30" i="2"/>
  <c r="V30" i="2"/>
  <c r="T30" i="2"/>
  <c r="P30" i="2"/>
  <c r="R30" i="2" s="1"/>
  <c r="Z29" i="2"/>
  <c r="V29" i="2"/>
  <c r="T29" i="2"/>
  <c r="AB29" i="2" s="1"/>
  <c r="P29" i="2"/>
  <c r="R29" i="2" s="1"/>
  <c r="Z28" i="2"/>
  <c r="V28" i="2"/>
  <c r="X28" i="2" s="1"/>
  <c r="T28" i="2"/>
  <c r="P28" i="2"/>
  <c r="R28" i="2" s="1"/>
  <c r="Z27" i="2"/>
  <c r="V27" i="2"/>
  <c r="X27" i="2" s="1"/>
  <c r="T27" i="2"/>
  <c r="P27" i="2"/>
  <c r="R27" i="2" s="1"/>
  <c r="Z26" i="2"/>
  <c r="V26" i="2"/>
  <c r="X26" i="2" s="1"/>
  <c r="T26" i="2"/>
  <c r="AB26" i="2" s="1"/>
  <c r="P26" i="2"/>
  <c r="R26" i="2" s="1"/>
  <c r="Z25" i="2"/>
  <c r="V25" i="2"/>
  <c r="T25" i="2"/>
  <c r="P25" i="2"/>
  <c r="R25" i="2" s="1"/>
  <c r="Z24" i="2"/>
  <c r="V24" i="2"/>
  <c r="X24" i="2" s="1"/>
  <c r="T24" i="2"/>
  <c r="P24" i="2"/>
  <c r="R24" i="2" s="1"/>
  <c r="Z23" i="2"/>
  <c r="AC23" i="2" s="1"/>
  <c r="V23" i="2"/>
  <c r="X23" i="2" s="1"/>
  <c r="T23" i="2"/>
  <c r="P23" i="2"/>
  <c r="R23" i="2" s="1"/>
  <c r="Z22" i="2"/>
  <c r="V22" i="2"/>
  <c r="X22" i="2" s="1"/>
  <c r="T22" i="2"/>
  <c r="P22" i="2"/>
  <c r="Z21" i="2"/>
  <c r="V21" i="2"/>
  <c r="T21" i="2"/>
  <c r="P21" i="2"/>
  <c r="R21" i="2" s="1"/>
  <c r="Z20" i="2"/>
  <c r="V20" i="2"/>
  <c r="X20" i="2" s="1"/>
  <c r="T20" i="2"/>
  <c r="P20" i="2"/>
  <c r="R20" i="2" s="1"/>
  <c r="Z19" i="2"/>
  <c r="V19" i="2"/>
  <c r="X19" i="2" s="1"/>
  <c r="T19" i="2"/>
  <c r="P19" i="2"/>
  <c r="R19" i="2" s="1"/>
  <c r="Z18" i="2"/>
  <c r="V18" i="2"/>
  <c r="X18" i="2" s="1"/>
  <c r="T18" i="2"/>
  <c r="P18" i="2"/>
  <c r="Z17" i="2"/>
  <c r="V17" i="2"/>
  <c r="X17" i="2" s="1"/>
  <c r="T17" i="2"/>
  <c r="P17" i="2"/>
  <c r="R17" i="2" s="1"/>
  <c r="Z16" i="2"/>
  <c r="V16" i="2"/>
  <c r="X16" i="2" s="1"/>
  <c r="T16" i="2"/>
  <c r="P16" i="2"/>
  <c r="R16" i="2" s="1"/>
  <c r="Z15" i="2"/>
  <c r="V15" i="2"/>
  <c r="X15" i="2" s="1"/>
  <c r="T15" i="2"/>
  <c r="P15" i="2"/>
  <c r="R15" i="2" s="1"/>
  <c r="Z14" i="2"/>
  <c r="V14" i="2"/>
  <c r="X14" i="2" s="1"/>
  <c r="T14" i="2"/>
  <c r="P14" i="2"/>
  <c r="R14" i="2" s="1"/>
  <c r="Z13" i="2"/>
  <c r="V13" i="2"/>
  <c r="T13" i="2"/>
  <c r="P13" i="2"/>
  <c r="R13" i="2" s="1"/>
  <c r="Z12" i="2"/>
  <c r="V12" i="2"/>
  <c r="X12" i="2" s="1"/>
  <c r="T12" i="2"/>
  <c r="P12" i="2"/>
  <c r="R12" i="2" s="1"/>
  <c r="Z11" i="2"/>
  <c r="V11" i="2"/>
  <c r="X11" i="2" s="1"/>
  <c r="T11" i="2"/>
  <c r="P11" i="2"/>
  <c r="R11" i="2" s="1"/>
  <c r="Z10" i="2"/>
  <c r="V10" i="2"/>
  <c r="X10" i="2" s="1"/>
  <c r="T10" i="2"/>
  <c r="P10" i="2"/>
  <c r="R10" i="2" s="1"/>
  <c r="Z9" i="2"/>
  <c r="V9" i="2"/>
  <c r="T9" i="2"/>
  <c r="P9" i="2"/>
  <c r="R9" i="2" s="1"/>
  <c r="Z8" i="2"/>
  <c r="V8" i="2"/>
  <c r="X8" i="2" s="1"/>
  <c r="T8" i="2"/>
  <c r="P8" i="2"/>
  <c r="R8" i="2" s="1"/>
  <c r="Z7" i="2"/>
  <c r="V7" i="2"/>
  <c r="X7" i="2" s="1"/>
  <c r="T7" i="2"/>
  <c r="P7" i="2"/>
  <c r="R7" i="2" s="1"/>
  <c r="Z6" i="2"/>
  <c r="V6" i="2"/>
  <c r="X6" i="2" s="1"/>
  <c r="T6" i="2"/>
  <c r="P6" i="2"/>
  <c r="Z5" i="2"/>
  <c r="V5" i="2"/>
  <c r="T5" i="2"/>
  <c r="P5" i="2"/>
  <c r="R5" i="2" s="1"/>
  <c r="Z4" i="2"/>
  <c r="V4" i="2"/>
  <c r="X4" i="2" s="1"/>
  <c r="T4" i="2"/>
  <c r="P4" i="2"/>
  <c r="R4" i="2" s="1"/>
  <c r="Z3" i="2"/>
  <c r="V3" i="2"/>
  <c r="X3" i="2" s="1"/>
  <c r="T3" i="2"/>
  <c r="P3" i="2"/>
  <c r="R3" i="2" s="1"/>
  <c r="AC37" i="2" l="1"/>
  <c r="AE26" i="2"/>
  <c r="AC33" i="2"/>
  <c r="AC39" i="2"/>
  <c r="AB20" i="2"/>
  <c r="AC7" i="2"/>
  <c r="AF7" i="2" s="1"/>
  <c r="AC17" i="2"/>
  <c r="AF17" i="2" s="1"/>
  <c r="AB40" i="2"/>
  <c r="AE40" i="2" s="1"/>
  <c r="AB10" i="2"/>
  <c r="AE10" i="2" s="1"/>
  <c r="AB15" i="2"/>
  <c r="AC22" i="2"/>
  <c r="AF22" i="2" s="1"/>
  <c r="AB24" i="2"/>
  <c r="AE24" i="2" s="1"/>
  <c r="AB25" i="2"/>
  <c r="AB32" i="2"/>
  <c r="AE32" i="2" s="1"/>
  <c r="AB33" i="2"/>
  <c r="AE33" i="2" s="1"/>
  <c r="AC34" i="2"/>
  <c r="AF34" i="2" s="1"/>
  <c r="AC35" i="2"/>
  <c r="AC32" i="2"/>
  <c r="AF32" i="2" s="1"/>
  <c r="AB9" i="2"/>
  <c r="AE9" i="2" s="1"/>
  <c r="AB4" i="2"/>
  <c r="AE4" i="2" s="1"/>
  <c r="AC6" i="2"/>
  <c r="AF6" i="2" s="1"/>
  <c r="AC9" i="2"/>
  <c r="AB14" i="2"/>
  <c r="AE14" i="2" s="1"/>
  <c r="AB19" i="2"/>
  <c r="AE19" i="2" s="1"/>
  <c r="AC21" i="2"/>
  <c r="AC30" i="2"/>
  <c r="AB35" i="2"/>
  <c r="AC38" i="2"/>
  <c r="AF38" i="2" s="1"/>
  <c r="AC5" i="2"/>
  <c r="AB16" i="2"/>
  <c r="AE16" i="2" s="1"/>
  <c r="AB17" i="2"/>
  <c r="AE17" i="2" s="1"/>
  <c r="AC27" i="2"/>
  <c r="AF27" i="2" s="1"/>
  <c r="AC19" i="2"/>
  <c r="AF19" i="2" s="1"/>
  <c r="AB28" i="2"/>
  <c r="AE28" i="2" s="1"/>
  <c r="AB36" i="2"/>
  <c r="AE36" i="2" s="1"/>
  <c r="AB13" i="2"/>
  <c r="AE13" i="2" s="1"/>
  <c r="AC3" i="2"/>
  <c r="AF3" i="2" s="1"/>
  <c r="AB8" i="2"/>
  <c r="AE8" i="2" s="1"/>
  <c r="AC11" i="2"/>
  <c r="AF11" i="2" s="1"/>
  <c r="AC16" i="2"/>
  <c r="AF16" i="2" s="1"/>
  <c r="AE25" i="2"/>
  <c r="AB37" i="2"/>
  <c r="AE37" i="2" s="1"/>
  <c r="AC10" i="2"/>
  <c r="AF10" i="2" s="1"/>
  <c r="AB12" i="2"/>
  <c r="AE12" i="2" s="1"/>
  <c r="AE15" i="2"/>
  <c r="AC15" i="2"/>
  <c r="AB18" i="2"/>
  <c r="AC18" i="2"/>
  <c r="AF18" i="2" s="1"/>
  <c r="AB30" i="2"/>
  <c r="AE30" i="2" s="1"/>
  <c r="AC31" i="2"/>
  <c r="AF31" i="2" s="1"/>
  <c r="AC25" i="2"/>
  <c r="AC26" i="2"/>
  <c r="AF26" i="2" s="1"/>
  <c r="AE29" i="2"/>
  <c r="AB31" i="2"/>
  <c r="AE31" i="2" s="1"/>
  <c r="AB34" i="2"/>
  <c r="AE35" i="2"/>
  <c r="AB22" i="2"/>
  <c r="R22" i="2"/>
  <c r="AB6" i="2"/>
  <c r="R6" i="2"/>
  <c r="AB21" i="2"/>
  <c r="AE21" i="2" s="1"/>
  <c r="AB3" i="2"/>
  <c r="AE3" i="2" s="1"/>
  <c r="AB5" i="2"/>
  <c r="AE5" i="2" s="1"/>
  <c r="AC29" i="2"/>
  <c r="X29" i="2"/>
  <c r="AC13" i="2"/>
  <c r="X13" i="2"/>
  <c r="AE20" i="2"/>
  <c r="AF33" i="2"/>
  <c r="R38" i="2"/>
  <c r="AB38" i="2"/>
  <c r="AC12" i="2"/>
  <c r="AF12" i="2" s="1"/>
  <c r="AC14" i="2"/>
  <c r="AF14" i="2" s="1"/>
  <c r="AC8" i="2"/>
  <c r="AF8" i="2" s="1"/>
  <c r="X9" i="2"/>
  <c r="AB11" i="2"/>
  <c r="AE11" i="2" s="1"/>
  <c r="R18" i="2"/>
  <c r="AE18" i="2" s="1"/>
  <c r="AC24" i="2"/>
  <c r="AF24" i="2" s="1"/>
  <c r="X25" i="2"/>
  <c r="AB27" i="2"/>
  <c r="AE27" i="2" s="1"/>
  <c r="X30" i="2"/>
  <c r="AF30" i="2" s="1"/>
  <c r="R34" i="2"/>
  <c r="AF35" i="2"/>
  <c r="AC40" i="2"/>
  <c r="AF40" i="2" s="1"/>
  <c r="AC4" i="2"/>
  <c r="AF4" i="2" s="1"/>
  <c r="X5" i="2"/>
  <c r="AF5" i="2" s="1"/>
  <c r="AB7" i="2"/>
  <c r="AE7" i="2" s="1"/>
  <c r="AF15" i="2"/>
  <c r="AC20" i="2"/>
  <c r="AF20" i="2" s="1"/>
  <c r="X21" i="2"/>
  <c r="AB23" i="2"/>
  <c r="AE23" i="2" s="1"/>
  <c r="AC36" i="2"/>
  <c r="AF36" i="2" s="1"/>
  <c r="X37" i="2"/>
  <c r="AF37" i="2" s="1"/>
  <c r="AB39" i="2"/>
  <c r="AE39" i="2" s="1"/>
  <c r="AF23" i="2"/>
  <c r="AC28" i="2"/>
  <c r="AF28" i="2" s="1"/>
  <c r="AF39" i="2"/>
  <c r="AD3" i="1"/>
  <c r="AB5" i="1"/>
  <c r="AD5" i="1" s="1"/>
  <c r="AB6" i="1"/>
  <c r="AD6" i="1" s="1"/>
  <c r="AB7" i="1"/>
  <c r="AD7" i="1" s="1"/>
  <c r="AD8" i="1"/>
  <c r="AB9" i="1"/>
  <c r="AD9" i="1" s="1"/>
  <c r="AB10" i="1"/>
  <c r="AD10" i="1" s="1"/>
  <c r="AB11" i="1"/>
  <c r="AD11" i="1" s="1"/>
  <c r="AB12" i="1"/>
  <c r="AD12" i="1" s="1"/>
  <c r="AB13" i="1"/>
  <c r="AD13" i="1" s="1"/>
  <c r="AB14" i="1"/>
  <c r="AD14" i="1" s="1"/>
  <c r="AB15" i="1"/>
  <c r="AD15" i="1" s="1"/>
  <c r="AB16" i="1"/>
  <c r="AD16" i="1" s="1"/>
  <c r="AB17" i="1"/>
  <c r="AD17" i="1" s="1"/>
  <c r="AB18" i="1"/>
  <c r="AD18" i="1" s="1"/>
  <c r="AB19" i="1"/>
  <c r="AD19" i="1" s="1"/>
  <c r="AB20" i="1"/>
  <c r="AD20" i="1" s="1"/>
  <c r="AB21" i="1"/>
  <c r="AD21" i="1" s="1"/>
  <c r="AB22" i="1"/>
  <c r="AD22" i="1" s="1"/>
  <c r="AB23" i="1"/>
  <c r="AD23" i="1" s="1"/>
  <c r="AB24" i="1"/>
  <c r="AD24" i="1" s="1"/>
  <c r="AB25" i="1"/>
  <c r="AD25" i="1" s="1"/>
  <c r="AB26" i="1"/>
  <c r="AD26" i="1" s="1"/>
  <c r="AB27" i="1"/>
  <c r="AD27" i="1" s="1"/>
  <c r="AB28" i="1"/>
  <c r="AD28" i="1" s="1"/>
  <c r="AB29" i="1"/>
  <c r="AD29" i="1" s="1"/>
  <c r="AB30" i="1"/>
  <c r="AD30" i="1" s="1"/>
  <c r="AB31" i="1"/>
  <c r="AD31" i="1" s="1"/>
  <c r="AB32" i="1"/>
  <c r="AD32" i="1" s="1"/>
  <c r="AB33" i="1"/>
  <c r="AD33" i="1" s="1"/>
  <c r="AB34" i="1"/>
  <c r="AD34" i="1" s="1"/>
  <c r="AB35" i="1"/>
  <c r="AD35" i="1" s="1"/>
  <c r="AB36" i="1"/>
  <c r="AD36" i="1" s="1"/>
  <c r="AB37" i="1"/>
  <c r="AD37" i="1" s="1"/>
  <c r="AB38" i="1"/>
  <c r="AD38" i="1" s="1"/>
  <c r="AB39" i="1"/>
  <c r="AD39" i="1" s="1"/>
  <c r="AB40" i="1"/>
  <c r="AD40" i="1" s="1"/>
  <c r="AB4" i="1"/>
  <c r="AD4" i="1" s="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I7" i="1" l="1"/>
  <c r="AK7" i="1" s="1"/>
  <c r="AI15" i="1"/>
  <c r="AK15" i="1" s="1"/>
  <c r="AF9" i="2"/>
  <c r="AE34" i="2"/>
  <c r="AF21" i="2"/>
  <c r="AE38" i="2"/>
  <c r="AE22" i="2"/>
  <c r="AF25" i="2"/>
  <c r="AF13" i="2"/>
  <c r="AE6" i="2"/>
  <c r="AF29" i="2"/>
  <c r="AI3" i="1"/>
  <c r="AK3" i="1" s="1"/>
  <c r="AI37" i="1"/>
  <c r="AK37" i="1" s="1"/>
  <c r="AI20" i="1"/>
  <c r="AK20" i="1" s="1"/>
  <c r="AI30" i="1"/>
  <c r="AK30" i="1" s="1"/>
  <c r="AI11" i="1"/>
  <c r="AK11" i="1" s="1"/>
  <c r="AI40" i="1"/>
  <c r="AK40" i="1" s="1"/>
  <c r="AI8" i="1"/>
  <c r="AK8" i="1" s="1"/>
  <c r="AI19" i="1"/>
  <c r="AK19" i="1" s="1"/>
  <c r="AI22" i="1"/>
  <c r="AK22" i="1" s="1"/>
  <c r="AI27" i="1"/>
  <c r="AK27" i="1" s="1"/>
  <c r="AI36" i="1"/>
  <c r="AK36" i="1" s="1"/>
  <c r="AI6" i="1"/>
  <c r="AK6" i="1" s="1"/>
  <c r="AI10" i="1"/>
  <c r="AK10" i="1" s="1"/>
  <c r="AI16" i="1"/>
  <c r="AK16" i="1" s="1"/>
  <c r="AI18" i="1"/>
  <c r="AK18" i="1" s="1"/>
  <c r="AI23" i="1"/>
  <c r="AK23" i="1" s="1"/>
  <c r="AI29" i="1"/>
  <c r="AK29" i="1" s="1"/>
  <c r="AI33" i="1"/>
  <c r="AK33" i="1" s="1"/>
  <c r="AI12" i="1"/>
  <c r="AK12" i="1" s="1"/>
  <c r="AI24" i="1"/>
  <c r="AK24" i="1" s="1"/>
  <c r="AI21" i="1"/>
  <c r="AK21" i="1" s="1"/>
  <c r="AI5" i="1"/>
  <c r="AK5" i="1" s="1"/>
  <c r="AI14" i="1"/>
  <c r="AK14" i="1" s="1"/>
  <c r="AI17" i="1"/>
  <c r="AK17" i="1" s="1"/>
  <c r="AI28" i="1"/>
  <c r="AK28" i="1" s="1"/>
  <c r="AI4" i="1"/>
  <c r="AK4" i="1" s="1"/>
  <c r="AI13" i="1"/>
  <c r="AK13" i="1" s="1"/>
  <c r="AI26" i="1"/>
  <c r="AK26" i="1" s="1"/>
  <c r="AI31" i="1"/>
  <c r="AK31" i="1" s="1"/>
  <c r="AI34" i="1"/>
  <c r="AK34" i="1" s="1"/>
  <c r="AI38" i="1"/>
  <c r="AK38" i="1" s="1"/>
  <c r="AI9" i="1"/>
  <c r="AK9" i="1" s="1"/>
  <c r="AI25" i="1"/>
  <c r="AK25" i="1" s="1"/>
  <c r="AI32" i="1"/>
  <c r="AK32" i="1" s="1"/>
  <c r="AI35" i="1"/>
  <c r="AK35" i="1" s="1"/>
  <c r="AI39" i="1"/>
  <c r="AK39" i="1" s="1"/>
  <c r="AE41" i="2" l="1"/>
  <c r="AF41" i="2"/>
</calcChain>
</file>

<file path=xl/sharedStrings.xml><?xml version="1.0" encoding="utf-8"?>
<sst xmlns="http://schemas.openxmlformats.org/spreadsheetml/2006/main" count="83" uniqueCount="62">
  <si>
    <t>EID</t>
  </si>
  <si>
    <t>SID</t>
  </si>
  <si>
    <t>Student</t>
  </si>
  <si>
    <t>xPAF Number</t>
  </si>
  <si>
    <t>Email</t>
  </si>
  <si>
    <t>Start Date</t>
  </si>
  <si>
    <t>End Date</t>
  </si>
  <si>
    <t>FALL</t>
  </si>
  <si>
    <t>SPRING</t>
  </si>
  <si>
    <t>Fall/Spring</t>
  </si>
  <si>
    <t>TTL Max Hrs</t>
  </si>
  <si>
    <t>Hrs Remain</t>
  </si>
  <si>
    <t>Fa/Sp Overage</t>
  </si>
  <si>
    <t>Sept_1</t>
  </si>
  <si>
    <t>Sept_2</t>
  </si>
  <si>
    <t>Oct_1</t>
  </si>
  <si>
    <t>Oct_2</t>
  </si>
  <si>
    <t>Nov_1</t>
  </si>
  <si>
    <t>Nov_2</t>
  </si>
  <si>
    <t>Dec_1</t>
  </si>
  <si>
    <t>Dec_2</t>
  </si>
  <si>
    <t>Jan_1</t>
  </si>
  <si>
    <t>Jan_2</t>
  </si>
  <si>
    <t>Feb_1</t>
  </si>
  <si>
    <t>Feb_2</t>
  </si>
  <si>
    <t>Mar_1</t>
  </si>
  <si>
    <t>Mar_2</t>
  </si>
  <si>
    <t>Apr_1</t>
  </si>
  <si>
    <t>Apr_2</t>
  </si>
  <si>
    <t>May_1</t>
  </si>
  <si>
    <t>May_2</t>
  </si>
  <si>
    <t>Jun_1</t>
  </si>
  <si>
    <t>Jun_2</t>
  </si>
  <si>
    <t>Jul_1</t>
  </si>
  <si>
    <t>Jul_2</t>
  </si>
  <si>
    <t>Aug_1</t>
  </si>
  <si>
    <t>Aug_2</t>
  </si>
  <si>
    <t>Wrkd Hrs</t>
  </si>
  <si>
    <t>P-Rate</t>
  </si>
  <si>
    <t>YTD $</t>
  </si>
  <si>
    <t>Start Student Count</t>
  </si>
  <si>
    <t>End Student Count</t>
  </si>
  <si>
    <t>Avg. Pay</t>
  </si>
  <si>
    <t>Max. Earn</t>
  </si>
  <si>
    <t>Min. Earn</t>
  </si>
  <si>
    <t>Total Month Earned</t>
  </si>
  <si>
    <t>PAF Encumberance</t>
  </si>
  <si>
    <t>Summer 1</t>
  </si>
  <si>
    <t>Summer 2</t>
  </si>
  <si>
    <t>Summer 1 Overage</t>
  </si>
  <si>
    <t>Summer 2 Overage</t>
  </si>
  <si>
    <t>How to use:</t>
  </si>
  <si>
    <t>When time-cards are due, simply enter the hours worked in the appropriate pay-period.                                                                                               These have been labled as  Month_1 and Month_2.   Please see graphic below.</t>
  </si>
  <si>
    <t>Award</t>
  </si>
  <si>
    <t>This is a workbook to monitor your Workstudy Employee's hours.   Formulas have been created to allow for each time card entry to deduct hours worked from each pay cycle. This will allow for both you and the student to project how many hours the student has left to work for the duration of the employment.                                                                                                                                                                                                                          There are  3 tabs: Intructions, Fall Spring, and Summer. For now we will only be using the Instructions and the Fall Spring tabs.</t>
  </si>
  <si>
    <t xml:space="preserve">Please do not manipulate the following fields </t>
  </si>
  <si>
    <t>Changing this data will change the formula and provide incorrect information.</t>
  </si>
  <si>
    <t xml:space="preserve">Please note that the column labled "TTL Max", is the maximum amount of hours the student has available. While the coulun "HRS Reamain" will fluctuate depending on the amount of hours the student works per pay cycle.    This will give you an accurate balance of how many hours your Workstudy employees have left.                                                                                                                                                                                                                                                 </t>
  </si>
  <si>
    <t xml:space="preserve"> Workstudy  Hours Tracker</t>
  </si>
  <si>
    <t>Hello Workstudy Supervisor,</t>
  </si>
  <si>
    <t>YTD$</t>
  </si>
  <si>
    <t xml:space="preserve">  By entering the P-Rate and the Award amount (finalized from the approved ePAF/cPAF), the spreadsjeet will adjust. As you continue to enter the student hours, the Workstudy hours remaining will adjust to the actual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</si>
</sst>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00000"/>
    <numFmt numFmtId="166" formatCode="dd\-mmm\-yyyy"/>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i/>
      <sz val="11"/>
      <color theme="1"/>
      <name val="Calibri"/>
      <family val="2"/>
      <scheme val="minor"/>
    </font>
    <font>
      <u/>
      <sz val="11"/>
      <color theme="10"/>
      <name val="Calibri"/>
      <family val="2"/>
      <scheme val="minor"/>
    </font>
    <font>
      <b/>
      <sz val="11"/>
      <color rgb="FFFF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14999847407452621"/>
        <bgColor indexed="64"/>
      </patternFill>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right style="thick">
        <color indexed="64"/>
      </right>
      <top/>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n">
        <color indexed="64"/>
      </left>
      <right style="thick">
        <color indexed="64"/>
      </right>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cellStyleXfs>
  <cellXfs count="228">
    <xf numFmtId="0" fontId="0" fillId="0" borderId="0" xfId="0"/>
    <xf numFmtId="0" fontId="0" fillId="0" borderId="0" xfId="0" applyFill="1"/>
    <xf numFmtId="0" fontId="3" fillId="0" borderId="0" xfId="0" applyFont="1" applyFill="1"/>
    <xf numFmtId="0" fontId="0" fillId="0" borderId="8" xfId="0" applyFill="1" applyBorder="1"/>
    <xf numFmtId="164" fontId="0" fillId="0" borderId="0" xfId="0" applyNumberFormat="1" applyFill="1"/>
    <xf numFmtId="0" fontId="2" fillId="0" borderId="0" xfId="0" applyFont="1" applyFill="1" applyBorder="1"/>
    <xf numFmtId="164" fontId="0" fillId="0" borderId="0" xfId="2" applyNumberFormat="1" applyFont="1" applyFill="1" applyBorder="1" applyAlignment="1">
      <alignment vertical="center"/>
    </xf>
    <xf numFmtId="164" fontId="0" fillId="0" borderId="0" xfId="0" applyNumberFormat="1" applyFill="1" applyBorder="1" applyAlignment="1"/>
    <xf numFmtId="165" fontId="0" fillId="0" borderId="8" xfId="0" applyNumberFormat="1" applyFont="1" applyFill="1" applyBorder="1"/>
    <xf numFmtId="14" fontId="0" fillId="0" borderId="8" xfId="0" applyNumberFormat="1" applyFill="1" applyBorder="1"/>
    <xf numFmtId="165" fontId="3" fillId="0" borderId="8" xfId="0" applyNumberFormat="1" applyFont="1" applyFill="1" applyBorder="1"/>
    <xf numFmtId="14" fontId="3" fillId="0" borderId="8" xfId="0" applyNumberFormat="1" applyFont="1" applyFill="1" applyBorder="1"/>
    <xf numFmtId="165" fontId="0" fillId="0" borderId="8" xfId="0" applyNumberFormat="1" applyFill="1" applyBorder="1"/>
    <xf numFmtId="166" fontId="0" fillId="0" borderId="8" xfId="0" applyNumberFormat="1" applyFill="1" applyBorder="1" applyAlignment="1">
      <alignment horizontal="center"/>
    </xf>
    <xf numFmtId="0" fontId="0" fillId="0" borderId="14" xfId="0" applyFill="1" applyBorder="1"/>
    <xf numFmtId="0" fontId="0" fillId="0" borderId="0" xfId="0" applyFill="1" applyBorder="1"/>
    <xf numFmtId="0" fontId="0" fillId="0" borderId="0" xfId="0" applyFill="1" applyBorder="1" applyAlignment="1"/>
    <xf numFmtId="0" fontId="2" fillId="0" borderId="0" xfId="0" applyFont="1" applyFill="1" applyBorder="1" applyAlignment="1"/>
    <xf numFmtId="0" fontId="4" fillId="0" borderId="0" xfId="0" applyFont="1" applyFill="1" applyBorder="1"/>
    <xf numFmtId="0" fontId="0" fillId="0" borderId="0" xfId="0" applyFill="1" applyBorder="1" applyAlignment="1">
      <alignment vertical="center"/>
    </xf>
    <xf numFmtId="2" fontId="5" fillId="0" borderId="7" xfId="0" applyNumberFormat="1" applyFont="1" applyFill="1" applyBorder="1" applyAlignment="1">
      <alignment horizontal="center"/>
    </xf>
    <xf numFmtId="2" fontId="5" fillId="0" borderId="8" xfId="0" applyNumberFormat="1" applyFont="1" applyFill="1" applyBorder="1" applyAlignment="1">
      <alignment horizontal="center"/>
    </xf>
    <xf numFmtId="2" fontId="6" fillId="0" borderId="7" xfId="0" applyNumberFormat="1" applyFont="1" applyFill="1" applyBorder="1" applyAlignment="1">
      <alignment horizontal="center"/>
    </xf>
    <xf numFmtId="0" fontId="0" fillId="0" borderId="7" xfId="0" applyFill="1" applyBorder="1"/>
    <xf numFmtId="2" fontId="0" fillId="0" borderId="7" xfId="0" applyNumberFormat="1" applyFill="1" applyBorder="1"/>
    <xf numFmtId="164" fontId="0" fillId="0" borderId="0" xfId="0" applyNumberFormat="1" applyFill="1" applyAlignment="1">
      <alignment vertical="center"/>
    </xf>
    <xf numFmtId="43" fontId="7" fillId="0" borderId="0" xfId="1" applyFont="1" applyFill="1" applyBorder="1" applyAlignment="1">
      <alignment horizontal="center" vertical="center"/>
    </xf>
    <xf numFmtId="43" fontId="0" fillId="0" borderId="0" xfId="1" applyFont="1" applyFill="1" applyBorder="1"/>
    <xf numFmtId="0" fontId="0" fillId="0" borderId="0" xfId="0" applyFill="1" applyAlignment="1">
      <alignment horizontal="center"/>
    </xf>
    <xf numFmtId="0" fontId="0" fillId="0" borderId="0" xfId="0" applyFill="1" applyBorder="1" applyAlignment="1">
      <alignment horizontal="center" vertical="center"/>
    </xf>
    <xf numFmtId="44" fontId="0" fillId="0" borderId="0" xfId="2" applyFont="1" applyFill="1" applyBorder="1" applyAlignment="1">
      <alignment vertical="center"/>
    </xf>
    <xf numFmtId="43" fontId="7" fillId="0" borderId="0" xfId="1" applyFont="1" applyFill="1" applyBorder="1" applyAlignment="1">
      <alignment vertical="center"/>
    </xf>
    <xf numFmtId="0" fontId="0" fillId="0" borderId="0" xfId="0" applyFill="1" applyBorder="1" applyAlignment="1">
      <alignment horizontal="center"/>
    </xf>
    <xf numFmtId="164" fontId="0" fillId="0" borderId="0" xfId="0" applyNumberFormat="1" applyFill="1" applyBorder="1" applyAlignment="1">
      <alignment vertical="center"/>
    </xf>
    <xf numFmtId="8" fontId="3" fillId="0" borderId="0" xfId="0" applyNumberFormat="1" applyFont="1" applyFill="1" applyAlignment="1">
      <alignment vertical="center"/>
    </xf>
    <xf numFmtId="10" fontId="0" fillId="0" borderId="0" xfId="0" applyNumberFormat="1" applyFill="1" applyBorder="1"/>
    <xf numFmtId="2" fontId="0" fillId="0" borderId="0" xfId="0" applyNumberFormat="1" applyFill="1" applyAlignment="1">
      <alignment horizontal="center"/>
    </xf>
    <xf numFmtId="8" fontId="3" fillId="0" borderId="0" xfId="0" applyNumberFormat="1" applyFont="1" applyFill="1" applyBorder="1" applyAlignment="1">
      <alignment vertical="center"/>
    </xf>
    <xf numFmtId="164" fontId="0" fillId="0" borderId="0" xfId="2" applyNumberFormat="1" applyFont="1" applyFill="1"/>
    <xf numFmtId="0" fontId="0" fillId="0" borderId="0" xfId="0" applyFill="1" applyAlignment="1">
      <alignment vertical="center"/>
    </xf>
    <xf numFmtId="0" fontId="0" fillId="0" borderId="19" xfId="0" applyFill="1" applyBorder="1"/>
    <xf numFmtId="165" fontId="0" fillId="5" borderId="8" xfId="0" applyNumberFormat="1" applyFont="1" applyFill="1" applyBorder="1"/>
    <xf numFmtId="14" fontId="0" fillId="5" borderId="8" xfId="0" applyNumberFormat="1" applyFill="1" applyBorder="1"/>
    <xf numFmtId="2" fontId="5" fillId="5" borderId="7" xfId="0" applyNumberFormat="1" applyFont="1" applyFill="1" applyBorder="1" applyAlignment="1">
      <alignment horizontal="center"/>
    </xf>
    <xf numFmtId="2" fontId="5" fillId="5" borderId="8" xfId="0" applyNumberFormat="1" applyFont="1" applyFill="1" applyBorder="1" applyAlignment="1">
      <alignment horizontal="center"/>
    </xf>
    <xf numFmtId="0" fontId="0" fillId="5" borderId="0" xfId="0" applyFill="1"/>
    <xf numFmtId="165" fontId="3" fillId="5" borderId="8" xfId="0" applyNumberFormat="1" applyFont="1" applyFill="1" applyBorder="1"/>
    <xf numFmtId="14" fontId="3" fillId="5" borderId="8" xfId="0" applyNumberFormat="1" applyFont="1" applyFill="1" applyBorder="1"/>
    <xf numFmtId="0" fontId="3" fillId="5" borderId="0" xfId="0" applyFont="1" applyFill="1"/>
    <xf numFmtId="2" fontId="6" fillId="5" borderId="7" xfId="0" applyNumberFormat="1" applyFont="1" applyFill="1" applyBorder="1" applyAlignment="1">
      <alignment horizontal="center"/>
    </xf>
    <xf numFmtId="165" fontId="0" fillId="5" borderId="8" xfId="0" applyNumberFormat="1" applyFill="1" applyBorder="1"/>
    <xf numFmtId="0" fontId="0" fillId="5" borderId="8" xfId="0" applyFill="1" applyBorder="1"/>
    <xf numFmtId="166" fontId="0" fillId="5" borderId="8" xfId="0" applyNumberFormat="1" applyFill="1" applyBorder="1" applyAlignment="1">
      <alignment horizontal="center"/>
    </xf>
    <xf numFmtId="2" fontId="5" fillId="5" borderId="13" xfId="0" applyNumberFormat="1" applyFont="1" applyFill="1" applyBorder="1" applyAlignment="1">
      <alignment horizontal="center"/>
    </xf>
    <xf numFmtId="2" fontId="5" fillId="0" borderId="13" xfId="0" applyNumberFormat="1" applyFont="1" applyFill="1" applyBorder="1" applyAlignment="1">
      <alignment horizontal="center"/>
    </xf>
    <xf numFmtId="2" fontId="6" fillId="0" borderId="13" xfId="0" applyNumberFormat="1" applyFont="1" applyFill="1" applyBorder="1" applyAlignment="1">
      <alignment horizontal="center"/>
    </xf>
    <xf numFmtId="2" fontId="6" fillId="5" borderId="13" xfId="0" applyNumberFormat="1" applyFont="1" applyFill="1" applyBorder="1" applyAlignment="1">
      <alignment horizontal="center"/>
    </xf>
    <xf numFmtId="2" fontId="6" fillId="0" borderId="7" xfId="0" applyNumberFormat="1" applyFont="1" applyFill="1" applyBorder="1" applyAlignment="1">
      <alignment horizontal="center" wrapText="1"/>
    </xf>
    <xf numFmtId="2" fontId="5" fillId="0" borderId="7" xfId="0" applyNumberFormat="1" applyFont="1" applyFill="1" applyBorder="1" applyAlignment="1">
      <alignment horizontal="center" wrapText="1"/>
    </xf>
    <xf numFmtId="2" fontId="5" fillId="0" borderId="20" xfId="0" applyNumberFormat="1" applyFont="1" applyFill="1" applyBorder="1" applyAlignment="1">
      <alignment horizontal="center"/>
    </xf>
    <xf numFmtId="2" fontId="5" fillId="5" borderId="20" xfId="0" applyNumberFormat="1" applyFont="1" applyFill="1" applyBorder="1" applyAlignment="1">
      <alignment horizontal="center"/>
    </xf>
    <xf numFmtId="2" fontId="5" fillId="5" borderId="7" xfId="0" applyNumberFormat="1" applyFont="1" applyFill="1" applyBorder="1" applyAlignment="1">
      <alignment horizontal="center" wrapText="1"/>
    </xf>
    <xf numFmtId="2" fontId="6" fillId="0" borderId="13" xfId="0" applyNumberFormat="1" applyFont="1" applyFill="1" applyBorder="1" applyAlignment="1">
      <alignment horizontal="center" wrapText="1"/>
    </xf>
    <xf numFmtId="2" fontId="5" fillId="0" borderId="13"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2" fontId="5" fillId="5" borderId="12" xfId="0" applyNumberFormat="1" applyFont="1" applyFill="1" applyBorder="1" applyAlignment="1">
      <alignment horizontal="center"/>
    </xf>
    <xf numFmtId="2" fontId="5" fillId="5" borderId="11" xfId="0" applyNumberFormat="1" applyFont="1" applyFill="1" applyBorder="1" applyAlignment="1">
      <alignment horizontal="center"/>
    </xf>
    <xf numFmtId="2" fontId="5" fillId="5" borderId="10" xfId="0" applyNumberFormat="1" applyFont="1" applyFill="1" applyBorder="1" applyAlignment="1">
      <alignment horizontal="center" wrapText="1"/>
    </xf>
    <xf numFmtId="2" fontId="5" fillId="5" borderId="12" xfId="0" applyNumberFormat="1" applyFont="1" applyFill="1" applyBorder="1" applyAlignment="1">
      <alignment horizontal="center" wrapText="1"/>
    </xf>
    <xf numFmtId="164" fontId="3" fillId="4" borderId="28" xfId="0" applyNumberFormat="1" applyFont="1" applyFill="1" applyBorder="1" applyAlignment="1">
      <alignment vertical="center"/>
    </xf>
    <xf numFmtId="164" fontId="3" fillId="4" borderId="28" xfId="0" applyNumberFormat="1" applyFont="1" applyFill="1" applyBorder="1" applyAlignment="1">
      <alignment horizontal="center" vertical="center"/>
    </xf>
    <xf numFmtId="164" fontId="3" fillId="4" borderId="34" xfId="0" applyNumberFormat="1" applyFont="1" applyFill="1" applyBorder="1" applyAlignment="1">
      <alignment horizontal="center" vertical="center"/>
    </xf>
    <xf numFmtId="0" fontId="3" fillId="4" borderId="28" xfId="0" applyFont="1" applyFill="1" applyBorder="1" applyAlignment="1">
      <alignment horizontal="center" vertical="center"/>
    </xf>
    <xf numFmtId="2" fontId="5" fillId="5" borderId="37" xfId="0" applyNumberFormat="1" applyFont="1" applyFill="1" applyBorder="1" applyAlignment="1">
      <alignment horizontal="center" wrapText="1"/>
    </xf>
    <xf numFmtId="2" fontId="5" fillId="5" borderId="2" xfId="0" applyNumberFormat="1" applyFont="1" applyFill="1" applyBorder="1" applyAlignment="1">
      <alignment horizontal="center"/>
    </xf>
    <xf numFmtId="0" fontId="3" fillId="2" borderId="39" xfId="0" applyFont="1" applyFill="1" applyBorder="1" applyAlignment="1">
      <alignment vertical="center"/>
    </xf>
    <xf numFmtId="0" fontId="3" fillId="2" borderId="40" xfId="0" applyFont="1" applyFill="1" applyBorder="1" applyAlignment="1">
      <alignment vertical="center"/>
    </xf>
    <xf numFmtId="0" fontId="3" fillId="2" borderId="40" xfId="0" applyFont="1" applyFill="1" applyBorder="1" applyAlignment="1">
      <alignment horizontal="center" vertical="center"/>
    </xf>
    <xf numFmtId="164" fontId="3" fillId="2" borderId="25" xfId="0" applyNumberFormat="1" applyFont="1" applyFill="1" applyBorder="1" applyAlignment="1">
      <alignment vertical="center"/>
    </xf>
    <xf numFmtId="2" fontId="5" fillId="5" borderId="10" xfId="0" applyNumberFormat="1" applyFont="1" applyFill="1" applyBorder="1" applyAlignment="1">
      <alignment horizont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6" xfId="0" applyFont="1" applyFill="1" applyBorder="1" applyAlignment="1">
      <alignment horizontal="center" vertical="center"/>
    </xf>
    <xf numFmtId="165" fontId="0" fillId="5" borderId="11" xfId="0" applyNumberFormat="1" applyFont="1" applyFill="1" applyBorder="1"/>
    <xf numFmtId="165" fontId="0" fillId="5" borderId="2" xfId="0" applyNumberFormat="1" applyFont="1" applyFill="1" applyBorder="1"/>
    <xf numFmtId="14" fontId="0" fillId="5" borderId="11" xfId="0" applyNumberFormat="1" applyFill="1" applyBorder="1"/>
    <xf numFmtId="0" fontId="0" fillId="0" borderId="0" xfId="0" applyFill="1" applyBorder="1" applyAlignment="1">
      <alignment horizontal="right"/>
    </xf>
    <xf numFmtId="164" fontId="0" fillId="0" borderId="0" xfId="0" applyNumberFormat="1" applyFill="1" applyBorder="1" applyAlignment="1">
      <alignment horizontal="right" vertical="center"/>
    </xf>
    <xf numFmtId="2" fontId="0" fillId="0" borderId="10" xfId="0" applyNumberFormat="1" applyFill="1" applyBorder="1"/>
    <xf numFmtId="0" fontId="0" fillId="0" borderId="26" xfId="0" applyFill="1" applyBorder="1"/>
    <xf numFmtId="0" fontId="0" fillId="0" borderId="15" xfId="0" applyFill="1" applyBorder="1"/>
    <xf numFmtId="0" fontId="3" fillId="0" borderId="53" xfId="0" applyFont="1" applyFill="1" applyBorder="1" applyAlignment="1">
      <alignment horizontal="center" vertical="center"/>
    </xf>
    <xf numFmtId="0" fontId="3" fillId="0" borderId="0" xfId="0" applyFont="1" applyFill="1" applyBorder="1" applyAlignment="1">
      <alignment horizontal="center" vertical="center"/>
    </xf>
    <xf numFmtId="2" fontId="5" fillId="5" borderId="1" xfId="0" applyNumberFormat="1" applyFont="1" applyFill="1" applyBorder="1" applyAlignment="1">
      <alignment horizontal="center"/>
    </xf>
    <xf numFmtId="0" fontId="3" fillId="0" borderId="19" xfId="0" applyFont="1" applyFill="1" applyBorder="1" applyAlignment="1">
      <alignment horizontal="center" vertical="center"/>
    </xf>
    <xf numFmtId="2" fontId="5" fillId="5" borderId="1" xfId="0" applyNumberFormat="1" applyFont="1" applyFill="1" applyBorder="1" applyAlignment="1">
      <alignment horizontal="center" wrapText="1"/>
    </xf>
    <xf numFmtId="14" fontId="0" fillId="5" borderId="56" xfId="0" applyNumberFormat="1" applyFill="1" applyBorder="1"/>
    <xf numFmtId="14" fontId="0" fillId="0" borderId="57" xfId="0" applyNumberFormat="1" applyFill="1" applyBorder="1"/>
    <xf numFmtId="14" fontId="0" fillId="5" borderId="57" xfId="0" applyNumberFormat="1" applyFill="1" applyBorder="1"/>
    <xf numFmtId="14" fontId="3" fillId="0" borderId="57" xfId="0" applyNumberFormat="1" applyFont="1" applyFill="1" applyBorder="1"/>
    <xf numFmtId="14" fontId="3" fillId="5" borderId="57" xfId="0" applyNumberFormat="1" applyFont="1" applyFill="1" applyBorder="1"/>
    <xf numFmtId="166" fontId="0" fillId="0" borderId="57" xfId="0" applyNumberFormat="1" applyFill="1" applyBorder="1" applyAlignment="1">
      <alignment horizontal="center"/>
    </xf>
    <xf numFmtId="166" fontId="0" fillId="5" borderId="57" xfId="0" applyNumberFormat="1" applyFill="1" applyBorder="1" applyAlignment="1">
      <alignment horizontal="center"/>
    </xf>
    <xf numFmtId="0" fontId="3" fillId="0" borderId="60" xfId="0" applyFont="1" applyFill="1" applyBorder="1" applyAlignment="1">
      <alignment horizontal="center" vertical="center"/>
    </xf>
    <xf numFmtId="2" fontId="5" fillId="5" borderId="61" xfId="0" applyNumberFormat="1" applyFont="1" applyFill="1" applyBorder="1" applyAlignment="1">
      <alignment horizontal="center"/>
    </xf>
    <xf numFmtId="2" fontId="5" fillId="0" borderId="57" xfId="0" applyNumberFormat="1" applyFont="1" applyFill="1" applyBorder="1" applyAlignment="1">
      <alignment horizontal="center"/>
    </xf>
    <xf numFmtId="2" fontId="5" fillId="5" borderId="57" xfId="0" applyNumberFormat="1" applyFont="1" applyFill="1" applyBorder="1" applyAlignment="1">
      <alignment horizontal="center"/>
    </xf>
    <xf numFmtId="2" fontId="6" fillId="0" borderId="57" xfId="0" applyNumberFormat="1" applyFont="1" applyFill="1" applyBorder="1" applyAlignment="1">
      <alignment horizontal="center"/>
    </xf>
    <xf numFmtId="2" fontId="6" fillId="5" borderId="57" xfId="0" applyNumberFormat="1" applyFont="1" applyFill="1" applyBorder="1" applyAlignment="1">
      <alignment horizontal="center"/>
    </xf>
    <xf numFmtId="0" fontId="0" fillId="0" borderId="57" xfId="0" applyFill="1" applyBorder="1"/>
    <xf numFmtId="0" fontId="0" fillId="0" borderId="62" xfId="0" applyFill="1" applyBorder="1"/>
    <xf numFmtId="2" fontId="0" fillId="0" borderId="56" xfId="0" applyNumberFormat="1" applyFill="1" applyBorder="1"/>
    <xf numFmtId="2" fontId="0" fillId="0" borderId="57" xfId="0" applyNumberFormat="1" applyFill="1" applyBorder="1"/>
    <xf numFmtId="0" fontId="3" fillId="0" borderId="64" xfId="0" applyFont="1" applyFill="1" applyBorder="1" applyAlignment="1">
      <alignment horizontal="center" vertical="center"/>
    </xf>
    <xf numFmtId="2" fontId="5" fillId="5" borderId="56" xfId="0" applyNumberFormat="1" applyFont="1" applyFill="1" applyBorder="1" applyAlignment="1">
      <alignment horizontal="center"/>
    </xf>
    <xf numFmtId="0" fontId="3" fillId="0" borderId="65" xfId="0" applyFont="1" applyFill="1" applyBorder="1" applyAlignment="1">
      <alignment horizontal="center" vertical="center"/>
    </xf>
    <xf numFmtId="2" fontId="5" fillId="5" borderId="56" xfId="0" applyNumberFormat="1" applyFont="1" applyFill="1" applyBorder="1" applyAlignment="1">
      <alignment horizontal="center" wrapText="1"/>
    </xf>
    <xf numFmtId="2" fontId="6" fillId="0" borderId="57" xfId="0" applyNumberFormat="1" applyFont="1" applyFill="1" applyBorder="1" applyAlignment="1">
      <alignment horizontal="center" wrapText="1"/>
    </xf>
    <xf numFmtId="2" fontId="5" fillId="0" borderId="57" xfId="0" applyNumberFormat="1" applyFont="1" applyFill="1" applyBorder="1" applyAlignment="1">
      <alignment horizontal="center" wrapText="1"/>
    </xf>
    <xf numFmtId="0" fontId="3" fillId="0" borderId="67" xfId="0" applyFont="1" applyFill="1" applyBorder="1" applyAlignment="1">
      <alignment horizontal="center" vertical="center"/>
    </xf>
    <xf numFmtId="2" fontId="5" fillId="5" borderId="68" xfId="0" applyNumberFormat="1" applyFont="1" applyFill="1" applyBorder="1" applyAlignment="1">
      <alignment horizontal="center" wrapText="1"/>
    </xf>
    <xf numFmtId="0" fontId="3" fillId="3" borderId="69" xfId="0" applyFont="1" applyFill="1" applyBorder="1" applyAlignment="1">
      <alignment horizontal="center" vertical="center"/>
    </xf>
    <xf numFmtId="164" fontId="3" fillId="3" borderId="34"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2" fontId="5" fillId="5" borderId="35" xfId="0" applyNumberFormat="1" applyFont="1" applyFill="1" applyBorder="1" applyAlignment="1">
      <alignment horizontal="center"/>
    </xf>
    <xf numFmtId="2" fontId="5" fillId="5" borderId="70" xfId="0" applyNumberFormat="1" applyFont="1" applyFill="1" applyBorder="1" applyAlignment="1">
      <alignment horizontal="center"/>
    </xf>
    <xf numFmtId="2" fontId="5" fillId="0" borderId="21" xfId="0" applyNumberFormat="1" applyFont="1" applyFill="1" applyBorder="1" applyAlignment="1">
      <alignment horizontal="center"/>
    </xf>
    <xf numFmtId="2" fontId="5" fillId="5" borderId="21" xfId="0" applyNumberFormat="1" applyFont="1" applyFill="1" applyBorder="1" applyAlignment="1">
      <alignment horizontal="center"/>
    </xf>
    <xf numFmtId="2" fontId="5" fillId="0" borderId="42" xfId="0" applyNumberFormat="1" applyFont="1" applyFill="1" applyBorder="1" applyAlignment="1">
      <alignment horizontal="center"/>
    </xf>
    <xf numFmtId="2" fontId="5" fillId="0" borderId="43"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7" xfId="0" applyNumberFormat="1" applyFont="1" applyFill="1" applyBorder="1" applyAlignment="1">
      <alignment horizontal="center"/>
    </xf>
    <xf numFmtId="2" fontId="5" fillId="0" borderId="24" xfId="0" applyNumberFormat="1" applyFont="1" applyFill="1" applyBorder="1" applyAlignment="1">
      <alignment horizontal="center"/>
    </xf>
    <xf numFmtId="2" fontId="5" fillId="0" borderId="26" xfId="0" applyNumberFormat="1" applyFont="1" applyFill="1" applyBorder="1" applyAlignment="1">
      <alignment horizontal="center" wrapText="1"/>
    </xf>
    <xf numFmtId="2" fontId="5" fillId="0" borderId="21" xfId="0" applyNumberFormat="1" applyFont="1" applyFill="1" applyBorder="1" applyAlignment="1">
      <alignment horizontal="center" wrapText="1"/>
    </xf>
    <xf numFmtId="2" fontId="5" fillId="0" borderId="71" xfId="0" applyNumberFormat="1" applyFont="1" applyFill="1" applyBorder="1" applyAlignment="1">
      <alignment horizontal="center" wrapText="1"/>
    </xf>
    <xf numFmtId="43" fontId="0" fillId="0" borderId="26" xfId="1" applyFont="1" applyFill="1" applyBorder="1"/>
    <xf numFmtId="43" fontId="0" fillId="0" borderId="62" xfId="1" applyFont="1" applyFill="1" applyBorder="1"/>
    <xf numFmtId="14" fontId="0" fillId="0" borderId="11" xfId="0" applyNumberFormat="1" applyFill="1" applyBorder="1"/>
    <xf numFmtId="14" fontId="0" fillId="0" borderId="56" xfId="0" applyNumberFormat="1" applyFill="1" applyBorder="1"/>
    <xf numFmtId="0" fontId="3" fillId="0" borderId="0" xfId="0" applyFont="1"/>
    <xf numFmtId="165" fontId="8" fillId="0" borderId="8" xfId="3" applyNumberFormat="1" applyFill="1" applyBorder="1"/>
    <xf numFmtId="164" fontId="3" fillId="3" borderId="32" xfId="0" applyNumberFormat="1" applyFont="1" applyFill="1" applyBorder="1" applyAlignment="1">
      <alignment horizontal="center" vertical="center"/>
    </xf>
    <xf numFmtId="0" fontId="9" fillId="0" borderId="0" xfId="0" applyFont="1"/>
    <xf numFmtId="165" fontId="0" fillId="5" borderId="36" xfId="0" applyNumberFormat="1" applyFont="1" applyFill="1" applyBorder="1"/>
    <xf numFmtId="165" fontId="0" fillId="0" borderId="6" xfId="0" applyNumberFormat="1" applyFont="1" applyFill="1" applyBorder="1"/>
    <xf numFmtId="165" fontId="0" fillId="5" borderId="6" xfId="0" applyNumberFormat="1" applyFont="1" applyFill="1" applyBorder="1"/>
    <xf numFmtId="165" fontId="3" fillId="0" borderId="6" xfId="0" applyNumberFormat="1" applyFont="1" applyFill="1" applyBorder="1"/>
    <xf numFmtId="165" fontId="3" fillId="5" borderId="6" xfId="0" applyNumberFormat="1" applyFont="1" applyFill="1" applyBorder="1"/>
    <xf numFmtId="165" fontId="3" fillId="0" borderId="52" xfId="0" applyNumberFormat="1" applyFont="1" applyFill="1" applyBorder="1"/>
    <xf numFmtId="165" fontId="0" fillId="0" borderId="9" xfId="0" applyNumberFormat="1" applyFill="1" applyBorder="1"/>
    <xf numFmtId="165" fontId="0" fillId="5" borderId="6" xfId="0" applyNumberFormat="1" applyFill="1" applyBorder="1"/>
    <xf numFmtId="165" fontId="0" fillId="0" borderId="6" xfId="0" applyNumberFormat="1" applyFill="1" applyBorder="1"/>
    <xf numFmtId="165" fontId="8" fillId="5" borderId="2" xfId="3" applyNumberFormat="1" applyFill="1" applyBorder="1"/>
    <xf numFmtId="0" fontId="0" fillId="0" borderId="0" xfId="0" applyAlignment="1">
      <alignment horizontal="center" vertical="center" wrapText="1"/>
    </xf>
    <xf numFmtId="0" fontId="3" fillId="0" borderId="0" xfId="0" applyFont="1" applyAlignment="1">
      <alignment horizontal="center"/>
    </xf>
    <xf numFmtId="0" fontId="0" fillId="0" borderId="0" xfId="0" applyAlignment="1">
      <alignment vertical="center" wrapText="1"/>
    </xf>
    <xf numFmtId="0" fontId="0" fillId="0" borderId="0" xfId="0" applyAlignment="1">
      <alignment horizontal="center" vertical="center"/>
    </xf>
    <xf numFmtId="0" fontId="3" fillId="3" borderId="41" xfId="0" applyFont="1" applyFill="1" applyBorder="1" applyAlignment="1">
      <alignment horizontal="center" vertical="center"/>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 borderId="48" xfId="0" applyFont="1" applyFill="1" applyBorder="1" applyAlignment="1">
      <alignment horizontal="center"/>
    </xf>
    <xf numFmtId="0" fontId="3" fillId="3" borderId="63" xfId="0" applyFont="1" applyFill="1" applyBorder="1" applyAlignment="1">
      <alignment horizont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62" xfId="0" applyFont="1" applyFill="1" applyBorder="1" applyAlignment="1">
      <alignment horizontal="center" vertical="center"/>
    </xf>
    <xf numFmtId="165" fontId="0" fillId="0" borderId="6" xfId="0" applyNumberFormat="1" applyFont="1" applyFill="1" applyBorder="1" applyAlignment="1">
      <alignment horizontal="center"/>
    </xf>
    <xf numFmtId="165" fontId="0" fillId="0" borderId="7" xfId="0" applyNumberFormat="1" applyFont="1" applyFill="1" applyBorder="1" applyAlignment="1">
      <alignment horizontal="center"/>
    </xf>
    <xf numFmtId="165" fontId="0" fillId="5" borderId="6" xfId="0" applyNumberFormat="1" applyFont="1" applyFill="1" applyBorder="1" applyAlignment="1">
      <alignment horizontal="center"/>
    </xf>
    <xf numFmtId="165" fontId="0" fillId="5" borderId="7" xfId="0" applyNumberFormat="1" applyFont="1" applyFill="1" applyBorder="1" applyAlignment="1">
      <alignment horizontal="center"/>
    </xf>
    <xf numFmtId="165" fontId="3" fillId="0" borderId="6" xfId="0" applyNumberFormat="1" applyFont="1" applyFill="1" applyBorder="1" applyAlignment="1">
      <alignment horizontal="center"/>
    </xf>
    <xf numFmtId="165" fontId="3" fillId="0" borderId="7" xfId="0" applyNumberFormat="1" applyFont="1" applyFill="1" applyBorder="1" applyAlignment="1">
      <alignment horizontal="center"/>
    </xf>
    <xf numFmtId="165" fontId="3" fillId="5" borderId="6" xfId="0" applyNumberFormat="1" applyFont="1" applyFill="1" applyBorder="1" applyAlignment="1">
      <alignment horizontal="center"/>
    </xf>
    <xf numFmtId="165" fontId="3" fillId="5" borderId="7" xfId="0" applyNumberFormat="1" applyFont="1" applyFill="1" applyBorder="1" applyAlignment="1">
      <alignment horizontal="center"/>
    </xf>
    <xf numFmtId="165" fontId="3" fillId="0" borderId="52" xfId="0" applyNumberFormat="1" applyFont="1" applyFill="1" applyBorder="1" applyAlignment="1">
      <alignment horizontal="center"/>
    </xf>
    <xf numFmtId="165" fontId="3" fillId="0" borderId="22" xfId="0" applyNumberFormat="1" applyFont="1" applyFill="1" applyBorder="1" applyAlignment="1">
      <alignment horizontal="center"/>
    </xf>
    <xf numFmtId="165" fontId="0" fillId="5" borderId="36" xfId="0" applyNumberFormat="1" applyFont="1" applyFill="1" applyBorder="1" applyAlignment="1">
      <alignment horizontal="center"/>
    </xf>
    <xf numFmtId="165" fontId="0" fillId="5" borderId="18" xfId="0" applyNumberFormat="1" applyFont="1" applyFill="1" applyBorder="1" applyAlignment="1">
      <alignment horizontal="center"/>
    </xf>
    <xf numFmtId="165" fontId="0" fillId="0" borderId="9" xfId="0" applyNumberFormat="1" applyFont="1" applyFill="1" applyBorder="1" applyAlignment="1">
      <alignment horizontal="center"/>
    </xf>
    <xf numFmtId="165" fontId="0" fillId="0" borderId="10" xfId="0" applyNumberFormat="1" applyFont="1" applyFill="1" applyBorder="1" applyAlignment="1">
      <alignment horizontal="center"/>
    </xf>
    <xf numFmtId="0" fontId="3" fillId="0" borderId="0" xfId="0" applyFont="1" applyFill="1" applyBorder="1" applyAlignment="1">
      <alignment horizontal="right"/>
    </xf>
    <xf numFmtId="0" fontId="3" fillId="0" borderId="54" xfId="0" applyFont="1" applyFill="1" applyBorder="1" applyAlignment="1">
      <alignment horizontal="right"/>
    </xf>
    <xf numFmtId="165" fontId="3" fillId="0" borderId="15" xfId="0" applyNumberFormat="1" applyFont="1" applyFill="1" applyBorder="1" applyAlignment="1">
      <alignment horizontal="center"/>
    </xf>
    <xf numFmtId="0" fontId="3" fillId="0" borderId="15" xfId="0" applyFont="1" applyFill="1" applyBorder="1" applyAlignment="1">
      <alignment horizontal="right"/>
    </xf>
    <xf numFmtId="0" fontId="3" fillId="0" borderId="55" xfId="0" applyFont="1" applyFill="1" applyBorder="1" applyAlignment="1">
      <alignment horizontal="right"/>
    </xf>
    <xf numFmtId="165" fontId="3" fillId="0" borderId="0" xfId="0" applyNumberFormat="1" applyFont="1" applyFill="1" applyBorder="1" applyAlignment="1">
      <alignment horizontal="center"/>
    </xf>
    <xf numFmtId="0" fontId="3" fillId="2" borderId="23"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66"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5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7" xfId="0" applyFont="1"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9525</xdr:rowOff>
    </xdr:from>
    <xdr:to>
      <xdr:col>1</xdr:col>
      <xdr:colOff>94949</xdr:colOff>
      <xdr:row>27</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8301" t="22225" b="12211"/>
        <a:stretch/>
      </xdr:blipFill>
      <xdr:spPr>
        <a:xfrm>
          <a:off x="0" y="4581525"/>
          <a:ext cx="2209499" cy="561975"/>
        </a:xfrm>
        <a:prstGeom prst="rect">
          <a:avLst/>
        </a:prstGeom>
      </xdr:spPr>
    </xdr:pic>
    <xdr:clientData/>
  </xdr:twoCellAnchor>
  <xdr:twoCellAnchor>
    <xdr:from>
      <xdr:col>0</xdr:col>
      <xdr:colOff>1647825</xdr:colOff>
      <xdr:row>24</xdr:row>
      <xdr:rowOff>180975</xdr:rowOff>
    </xdr:from>
    <xdr:to>
      <xdr:col>0</xdr:col>
      <xdr:colOff>2009775</xdr:colOff>
      <xdr:row>26</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47825" y="4752975"/>
          <a:ext cx="361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n>
                <a:solidFill>
                  <a:sysClr val="windowText" lastClr="000000"/>
                </a:solidFill>
              </a:ln>
              <a:solidFill>
                <a:sysClr val="windowText" lastClr="000000"/>
              </a:solidFill>
            </a:rPr>
            <a:t>15</a:t>
          </a:r>
        </a:p>
      </xdr:txBody>
    </xdr:sp>
    <xdr:clientData/>
  </xdr:twoCellAnchor>
  <xdr:twoCellAnchor editAs="oneCell">
    <xdr:from>
      <xdr:col>0</xdr:col>
      <xdr:colOff>0</xdr:colOff>
      <xdr:row>30</xdr:row>
      <xdr:rowOff>142875</xdr:rowOff>
    </xdr:from>
    <xdr:to>
      <xdr:col>20</xdr:col>
      <xdr:colOff>135280</xdr:colOff>
      <xdr:row>34</xdr:row>
      <xdr:rowOff>19139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5857875"/>
          <a:ext cx="13832230" cy="638264"/>
        </a:xfrm>
        <a:prstGeom prst="rect">
          <a:avLst/>
        </a:prstGeom>
      </xdr:spPr>
    </xdr:pic>
    <xdr:clientData/>
  </xdr:twoCellAnchor>
  <xdr:twoCellAnchor editAs="oneCell">
    <xdr:from>
      <xdr:col>0</xdr:col>
      <xdr:colOff>0</xdr:colOff>
      <xdr:row>49</xdr:row>
      <xdr:rowOff>142875</xdr:rowOff>
    </xdr:from>
    <xdr:to>
      <xdr:col>26</xdr:col>
      <xdr:colOff>469212</xdr:colOff>
      <xdr:row>53</xdr:row>
      <xdr:rowOff>76297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0" y="9477375"/>
          <a:ext cx="17823762" cy="695422"/>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workbookViewId="0">
      <selection activeCell="A40" sqref="A40:K46"/>
    </sheetView>
  </sheetViews>
  <sheetFormatPr defaultRowHeight="15" x14ac:dyDescent="0.25"/>
  <cols>
    <col min="1" max="1" width="31.7109375" bestFit="1" customWidth="1"/>
  </cols>
  <sheetData>
    <row r="1" spans="1:11" x14ac:dyDescent="0.25">
      <c r="A1" s="159" t="s">
        <v>58</v>
      </c>
      <c r="B1" s="159"/>
      <c r="C1" s="159"/>
      <c r="D1" s="159"/>
      <c r="E1" s="159"/>
      <c r="F1" s="159"/>
      <c r="G1" s="159"/>
      <c r="H1" s="159"/>
      <c r="I1" s="159"/>
      <c r="J1" s="159"/>
      <c r="K1" s="159"/>
    </row>
    <row r="4" spans="1:11" x14ac:dyDescent="0.25">
      <c r="A4" t="s">
        <v>59</v>
      </c>
    </row>
    <row r="6" spans="1:11" ht="15" customHeight="1" x14ac:dyDescent="0.25">
      <c r="A6" s="160" t="s">
        <v>54</v>
      </c>
      <c r="B6" s="160"/>
      <c r="C6" s="160"/>
      <c r="D6" s="160"/>
      <c r="E6" s="160"/>
      <c r="F6" s="160"/>
      <c r="G6" s="160"/>
      <c r="H6" s="160"/>
      <c r="I6" s="160"/>
      <c r="J6" s="160"/>
      <c r="K6" s="160"/>
    </row>
    <row r="7" spans="1:11" x14ac:dyDescent="0.25">
      <c r="A7" s="160"/>
      <c r="B7" s="160"/>
      <c r="C7" s="160"/>
      <c r="D7" s="160"/>
      <c r="E7" s="160"/>
      <c r="F7" s="160"/>
      <c r="G7" s="160"/>
      <c r="H7" s="160"/>
      <c r="I7" s="160"/>
      <c r="J7" s="160"/>
      <c r="K7" s="160"/>
    </row>
    <row r="8" spans="1:11" x14ac:dyDescent="0.25">
      <c r="A8" s="160"/>
      <c r="B8" s="160"/>
      <c r="C8" s="160"/>
      <c r="D8" s="160"/>
      <c r="E8" s="160"/>
      <c r="F8" s="160"/>
      <c r="G8" s="160"/>
      <c r="H8" s="160"/>
      <c r="I8" s="160"/>
      <c r="J8" s="160"/>
      <c r="K8" s="160"/>
    </row>
    <row r="9" spans="1:11" x14ac:dyDescent="0.25">
      <c r="A9" s="160"/>
      <c r="B9" s="160"/>
      <c r="C9" s="160"/>
      <c r="D9" s="160"/>
      <c r="E9" s="160"/>
      <c r="F9" s="160"/>
      <c r="G9" s="160"/>
      <c r="H9" s="160"/>
      <c r="I9" s="160"/>
      <c r="J9" s="160"/>
      <c r="K9" s="160"/>
    </row>
    <row r="10" spans="1:11" x14ac:dyDescent="0.25">
      <c r="A10" s="160"/>
      <c r="B10" s="160"/>
      <c r="C10" s="160"/>
      <c r="D10" s="160"/>
      <c r="E10" s="160"/>
      <c r="F10" s="160"/>
      <c r="G10" s="160"/>
      <c r="H10" s="160"/>
      <c r="I10" s="160"/>
      <c r="J10" s="160"/>
      <c r="K10" s="160"/>
    </row>
    <row r="11" spans="1:11" x14ac:dyDescent="0.25">
      <c r="A11" s="160"/>
      <c r="B11" s="160"/>
      <c r="C11" s="160"/>
      <c r="D11" s="160"/>
      <c r="E11" s="160"/>
      <c r="F11" s="160"/>
      <c r="G11" s="160"/>
      <c r="H11" s="160"/>
      <c r="I11" s="160"/>
      <c r="J11" s="160"/>
      <c r="K11" s="160"/>
    </row>
    <row r="14" spans="1:11" x14ac:dyDescent="0.25">
      <c r="A14" s="144" t="s">
        <v>51</v>
      </c>
    </row>
    <row r="16" spans="1:11" x14ac:dyDescent="0.25">
      <c r="A16" s="160" t="s">
        <v>52</v>
      </c>
      <c r="B16" s="160"/>
      <c r="C16" s="160"/>
      <c r="D16" s="160"/>
      <c r="E16" s="160"/>
      <c r="F16" s="160"/>
      <c r="G16" s="160"/>
      <c r="H16" s="160"/>
      <c r="I16" s="160"/>
      <c r="J16" s="160"/>
      <c r="K16" s="160"/>
    </row>
    <row r="17" spans="1:11" x14ac:dyDescent="0.25">
      <c r="A17" s="160"/>
      <c r="B17" s="160"/>
      <c r="C17" s="160"/>
      <c r="D17" s="160"/>
      <c r="E17" s="160"/>
      <c r="F17" s="160"/>
      <c r="G17" s="160"/>
      <c r="H17" s="160"/>
      <c r="I17" s="160"/>
      <c r="J17" s="160"/>
      <c r="K17" s="160"/>
    </row>
    <row r="18" spans="1:11" x14ac:dyDescent="0.25">
      <c r="A18" s="160"/>
      <c r="B18" s="160"/>
      <c r="C18" s="160"/>
      <c r="D18" s="160"/>
      <c r="E18" s="160"/>
      <c r="F18" s="160"/>
      <c r="G18" s="160"/>
      <c r="H18" s="160"/>
      <c r="I18" s="160"/>
      <c r="J18" s="160"/>
      <c r="K18" s="160"/>
    </row>
    <row r="19" spans="1:11" x14ac:dyDescent="0.25">
      <c r="A19" s="160"/>
      <c r="B19" s="160"/>
      <c r="C19" s="160"/>
      <c r="D19" s="160"/>
      <c r="E19" s="160"/>
      <c r="F19" s="160"/>
      <c r="G19" s="160"/>
      <c r="H19" s="160"/>
      <c r="I19" s="160"/>
      <c r="J19" s="160"/>
      <c r="K19" s="160"/>
    </row>
    <row r="20" spans="1:11" x14ac:dyDescent="0.25">
      <c r="A20" s="160"/>
      <c r="B20" s="160"/>
      <c r="C20" s="160"/>
      <c r="D20" s="160"/>
      <c r="E20" s="160"/>
      <c r="F20" s="160"/>
      <c r="G20" s="160"/>
      <c r="H20" s="160"/>
      <c r="I20" s="160"/>
      <c r="J20" s="160"/>
      <c r="K20" s="160"/>
    </row>
    <row r="21" spans="1:11" x14ac:dyDescent="0.25">
      <c r="A21" s="160"/>
      <c r="B21" s="160"/>
      <c r="C21" s="160"/>
      <c r="D21" s="160"/>
      <c r="E21" s="160"/>
      <c r="F21" s="160"/>
      <c r="G21" s="160"/>
      <c r="H21" s="160"/>
      <c r="I21" s="160"/>
      <c r="J21" s="160"/>
      <c r="K21" s="160"/>
    </row>
    <row r="40" spans="1:11" x14ac:dyDescent="0.25">
      <c r="A40" s="161" t="s">
        <v>61</v>
      </c>
      <c r="B40" s="161"/>
      <c r="C40" s="161"/>
      <c r="D40" s="161"/>
      <c r="E40" s="161"/>
      <c r="F40" s="161"/>
      <c r="G40" s="161"/>
      <c r="H40" s="161"/>
      <c r="I40" s="161"/>
      <c r="J40" s="161"/>
      <c r="K40" s="161"/>
    </row>
    <row r="41" spans="1:11" x14ac:dyDescent="0.25">
      <c r="A41" s="161"/>
      <c r="B41" s="161"/>
      <c r="C41" s="161"/>
      <c r="D41" s="161"/>
      <c r="E41" s="161"/>
      <c r="F41" s="161"/>
      <c r="G41" s="161"/>
      <c r="H41" s="161"/>
      <c r="I41" s="161"/>
      <c r="J41" s="161"/>
      <c r="K41" s="161"/>
    </row>
    <row r="42" spans="1:11" x14ac:dyDescent="0.25">
      <c r="A42" s="161"/>
      <c r="B42" s="161"/>
      <c r="C42" s="161"/>
      <c r="D42" s="161"/>
      <c r="E42" s="161"/>
      <c r="F42" s="161"/>
      <c r="G42" s="161"/>
      <c r="H42" s="161"/>
      <c r="I42" s="161"/>
      <c r="J42" s="161"/>
      <c r="K42" s="161"/>
    </row>
    <row r="43" spans="1:11" x14ac:dyDescent="0.25">
      <c r="A43" s="161"/>
      <c r="B43" s="161"/>
      <c r="C43" s="161"/>
      <c r="D43" s="161"/>
      <c r="E43" s="161"/>
      <c r="F43" s="161"/>
      <c r="G43" s="161"/>
      <c r="H43" s="161"/>
      <c r="I43" s="161"/>
      <c r="J43" s="161"/>
      <c r="K43" s="161"/>
    </row>
    <row r="44" spans="1:11" x14ac:dyDescent="0.25">
      <c r="A44" s="161"/>
      <c r="B44" s="161"/>
      <c r="C44" s="161"/>
      <c r="D44" s="161"/>
      <c r="E44" s="161"/>
      <c r="F44" s="161"/>
      <c r="G44" s="161"/>
      <c r="H44" s="161"/>
      <c r="I44" s="161"/>
      <c r="J44" s="161"/>
      <c r="K44" s="161"/>
    </row>
    <row r="45" spans="1:11" x14ac:dyDescent="0.25">
      <c r="A45" s="161"/>
      <c r="B45" s="161"/>
      <c r="C45" s="161"/>
      <c r="D45" s="161"/>
      <c r="E45" s="161"/>
      <c r="F45" s="161"/>
      <c r="G45" s="161"/>
      <c r="H45" s="161"/>
      <c r="I45" s="161"/>
      <c r="J45" s="161"/>
      <c r="K45" s="161"/>
    </row>
    <row r="46" spans="1:11" x14ac:dyDescent="0.25">
      <c r="A46" s="161"/>
      <c r="B46" s="161"/>
      <c r="C46" s="161"/>
      <c r="D46" s="161"/>
      <c r="E46" s="161"/>
      <c r="F46" s="161"/>
      <c r="G46" s="161"/>
      <c r="H46" s="161"/>
      <c r="I46" s="161"/>
      <c r="J46" s="161"/>
      <c r="K46" s="161"/>
    </row>
    <row r="56" spans="1:11" x14ac:dyDescent="0.25">
      <c r="A56" s="158" t="s">
        <v>57</v>
      </c>
      <c r="B56" s="158"/>
      <c r="C56" s="158"/>
      <c r="D56" s="158"/>
      <c r="E56" s="158"/>
      <c r="F56" s="158"/>
      <c r="G56" s="158"/>
      <c r="H56" s="158"/>
      <c r="I56" s="158"/>
      <c r="J56" s="158"/>
      <c r="K56" s="158"/>
    </row>
    <row r="57" spans="1:11" x14ac:dyDescent="0.25">
      <c r="A57" s="158"/>
      <c r="B57" s="158"/>
      <c r="C57" s="158"/>
      <c r="D57" s="158"/>
      <c r="E57" s="158"/>
      <c r="F57" s="158"/>
      <c r="G57" s="158"/>
      <c r="H57" s="158"/>
      <c r="I57" s="158"/>
      <c r="J57" s="158"/>
      <c r="K57" s="158"/>
    </row>
    <row r="58" spans="1:11" x14ac:dyDescent="0.25">
      <c r="A58" s="158"/>
      <c r="B58" s="158"/>
      <c r="C58" s="158"/>
      <c r="D58" s="158"/>
      <c r="E58" s="158"/>
      <c r="F58" s="158"/>
      <c r="G58" s="158"/>
      <c r="H58" s="158"/>
      <c r="I58" s="158"/>
      <c r="J58" s="158"/>
      <c r="K58" s="158"/>
    </row>
    <row r="59" spans="1:11" x14ac:dyDescent="0.25">
      <c r="A59" s="158"/>
      <c r="B59" s="158"/>
      <c r="C59" s="158"/>
      <c r="D59" s="158"/>
      <c r="E59" s="158"/>
      <c r="F59" s="158"/>
      <c r="G59" s="158"/>
      <c r="H59" s="158"/>
      <c r="I59" s="158"/>
      <c r="J59" s="158"/>
      <c r="K59" s="158"/>
    </row>
    <row r="60" spans="1:11" x14ac:dyDescent="0.25">
      <c r="A60" s="158"/>
      <c r="B60" s="158"/>
      <c r="C60" s="158"/>
      <c r="D60" s="158"/>
      <c r="E60" s="158"/>
      <c r="F60" s="158"/>
      <c r="G60" s="158"/>
      <c r="H60" s="158"/>
      <c r="I60" s="158"/>
      <c r="J60" s="158"/>
      <c r="K60" s="158"/>
    </row>
    <row r="61" spans="1:11" x14ac:dyDescent="0.25">
      <c r="A61" s="158"/>
      <c r="B61" s="158"/>
      <c r="C61" s="158"/>
      <c r="D61" s="158"/>
      <c r="E61" s="158"/>
      <c r="F61" s="158"/>
      <c r="G61" s="158"/>
      <c r="H61" s="158"/>
      <c r="I61" s="158"/>
      <c r="J61" s="158"/>
      <c r="K61" s="158"/>
    </row>
    <row r="62" spans="1:11" x14ac:dyDescent="0.25">
      <c r="A62" s="158"/>
      <c r="B62" s="158"/>
      <c r="C62" s="158"/>
      <c r="D62" s="158"/>
      <c r="E62" s="158"/>
      <c r="F62" s="158"/>
      <c r="G62" s="158"/>
      <c r="H62" s="158"/>
      <c r="I62" s="158"/>
      <c r="J62" s="158"/>
      <c r="K62" s="158"/>
    </row>
    <row r="65" spans="1:1" s="147" customFormat="1" x14ac:dyDescent="0.25">
      <c r="A65" s="147" t="s">
        <v>55</v>
      </c>
    </row>
    <row r="66" spans="1:1" x14ac:dyDescent="0.25">
      <c r="A66" t="s">
        <v>37</v>
      </c>
    </row>
    <row r="67" spans="1:1" x14ac:dyDescent="0.25">
      <c r="A67" t="s">
        <v>60</v>
      </c>
    </row>
    <row r="69" spans="1:1" x14ac:dyDescent="0.25">
      <c r="A69" s="147" t="s">
        <v>56</v>
      </c>
    </row>
  </sheetData>
  <mergeCells count="5">
    <mergeCell ref="A56:K62"/>
    <mergeCell ref="A1:K1"/>
    <mergeCell ref="A16:K21"/>
    <mergeCell ref="A40:K46"/>
    <mergeCell ref="A6:K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97"/>
  <sheetViews>
    <sheetView zoomScale="66" zoomScaleNormal="66" workbookViewId="0">
      <selection activeCell="AE11" sqref="AE11"/>
    </sheetView>
  </sheetViews>
  <sheetFormatPr defaultColWidth="9.140625" defaultRowHeight="15" x14ac:dyDescent="0.25"/>
  <cols>
    <col min="1" max="1" width="10.140625" style="15" bestFit="1" customWidth="1"/>
    <col min="2" max="2" width="5.7109375" style="15" bestFit="1" customWidth="1"/>
    <col min="3" max="3" width="11" style="15" customWidth="1"/>
    <col min="4" max="4" width="11.140625" style="15" customWidth="1"/>
    <col min="5" max="5" width="24.5703125" style="15" bestFit="1" customWidth="1"/>
    <col min="6" max="6" width="18.140625" style="15" bestFit="1" customWidth="1"/>
    <col min="7" max="7" width="14" style="15" bestFit="1" customWidth="1"/>
    <col min="8" max="8" width="12.7109375" style="40" bestFit="1" customWidth="1"/>
    <col min="9" max="9" width="10.140625" style="1" bestFit="1" customWidth="1"/>
    <col min="10" max="10" width="10.5703125" style="1" customWidth="1"/>
    <col min="11" max="11" width="8.85546875" style="1" bestFit="1" customWidth="1"/>
    <col min="12" max="12" width="9.28515625" style="1" bestFit="1" customWidth="1"/>
    <col min="13" max="13" width="9" style="1" bestFit="1" customWidth="1"/>
    <col min="14" max="14" width="9.42578125" style="1" bestFit="1" customWidth="1"/>
    <col min="15" max="15" width="9.28515625" style="1" bestFit="1" customWidth="1"/>
    <col min="16" max="16" width="9.7109375" style="1" bestFit="1" customWidth="1"/>
    <col min="17" max="17" width="8.85546875" style="1" bestFit="1" customWidth="1"/>
    <col min="18" max="18" width="9.28515625" style="1" bestFit="1" customWidth="1"/>
    <col min="19" max="19" width="9" style="1" bestFit="1" customWidth="1"/>
    <col min="20" max="20" width="9.42578125" style="1" bestFit="1" customWidth="1"/>
    <col min="21" max="21" width="8.85546875" style="1" bestFit="1" customWidth="1"/>
    <col min="22" max="22" width="9.28515625" style="1" bestFit="1" customWidth="1"/>
    <col min="23" max="23" width="8.5703125" style="1" bestFit="1" customWidth="1"/>
    <col min="24" max="24" width="9" style="1" bestFit="1" customWidth="1"/>
    <col min="25" max="25" width="9.28515625" style="1" bestFit="1" customWidth="1"/>
    <col min="26" max="26" width="9.7109375" style="1" bestFit="1" customWidth="1"/>
    <col min="27" max="27" width="10.5703125" customWidth="1"/>
    <col min="28" max="28" width="12.28515625" style="4" bestFit="1" customWidth="1"/>
    <col min="29" max="29" width="10.5703125" style="4" bestFit="1" customWidth="1"/>
    <col min="30" max="30" width="9.42578125" style="4" bestFit="1" customWidth="1"/>
    <col min="31" max="31" width="9.85546875" style="4" bestFit="1" customWidth="1"/>
    <col min="32" max="32" width="9.5703125" customWidth="1"/>
    <col min="33" max="33" width="16.42578125" style="4" bestFit="1" customWidth="1"/>
    <col min="34" max="34" width="5.140625" customWidth="1"/>
    <col min="35" max="35" width="15.28515625" style="1" bestFit="1" customWidth="1"/>
    <col min="37" max="37" width="20" style="1" bestFit="1" customWidth="1"/>
    <col min="47" max="16384" width="9.140625" style="1"/>
  </cols>
  <sheetData>
    <row r="1" spans="1:46" s="2" customFormat="1" ht="15" customHeight="1" thickBot="1" x14ac:dyDescent="0.3">
      <c r="A1" s="169" t="s">
        <v>1</v>
      </c>
      <c r="B1" s="175" t="s">
        <v>0</v>
      </c>
      <c r="C1" s="171" t="s">
        <v>2</v>
      </c>
      <c r="D1" s="172"/>
      <c r="E1" s="175" t="s">
        <v>4</v>
      </c>
      <c r="F1" s="169" t="s">
        <v>3</v>
      </c>
      <c r="G1" s="177" t="s">
        <v>5</v>
      </c>
      <c r="H1" s="179" t="s">
        <v>6</v>
      </c>
      <c r="I1" s="181" t="s">
        <v>7</v>
      </c>
      <c r="J1" s="181"/>
      <c r="K1" s="181"/>
      <c r="L1" s="181"/>
      <c r="M1" s="181"/>
      <c r="N1" s="181"/>
      <c r="O1" s="181"/>
      <c r="P1" s="182"/>
      <c r="Q1" s="183" t="s">
        <v>8</v>
      </c>
      <c r="R1" s="184"/>
      <c r="S1" s="184"/>
      <c r="T1" s="184"/>
      <c r="U1" s="184"/>
      <c r="V1" s="184"/>
      <c r="W1" s="184"/>
      <c r="X1" s="184"/>
      <c r="Y1" s="184"/>
      <c r="Z1" s="185"/>
      <c r="AA1"/>
      <c r="AB1" s="162" t="s">
        <v>9</v>
      </c>
      <c r="AC1" s="162"/>
      <c r="AD1" s="162"/>
      <c r="AE1" s="162"/>
      <c r="AF1"/>
      <c r="AG1" s="163" t="s">
        <v>10</v>
      </c>
      <c r="AH1"/>
      <c r="AI1" s="165" t="s">
        <v>11</v>
      </c>
      <c r="AJ1"/>
      <c r="AK1" s="167" t="s">
        <v>12</v>
      </c>
      <c r="AL1"/>
      <c r="AM1"/>
      <c r="AN1"/>
      <c r="AO1"/>
      <c r="AP1"/>
      <c r="AQ1"/>
      <c r="AR1"/>
      <c r="AS1"/>
      <c r="AT1"/>
    </row>
    <row r="2" spans="1:46" s="2" customFormat="1" ht="15.75" thickBot="1" x14ac:dyDescent="0.3">
      <c r="A2" s="170"/>
      <c r="B2" s="176"/>
      <c r="C2" s="173"/>
      <c r="D2" s="174"/>
      <c r="E2" s="176"/>
      <c r="F2" s="170"/>
      <c r="G2" s="178"/>
      <c r="H2" s="180"/>
      <c r="I2" s="82" t="s">
        <v>13</v>
      </c>
      <c r="J2" s="81" t="s">
        <v>14</v>
      </c>
      <c r="K2" s="80" t="s">
        <v>15</v>
      </c>
      <c r="L2" s="81" t="s">
        <v>16</v>
      </c>
      <c r="M2" s="98" t="s">
        <v>17</v>
      </c>
      <c r="N2" s="81" t="s">
        <v>18</v>
      </c>
      <c r="O2" s="80" t="s">
        <v>19</v>
      </c>
      <c r="P2" s="107" t="s">
        <v>20</v>
      </c>
      <c r="Q2" s="82" t="s">
        <v>21</v>
      </c>
      <c r="R2" s="95" t="s">
        <v>22</v>
      </c>
      <c r="S2" s="96" t="s">
        <v>23</v>
      </c>
      <c r="T2" s="83" t="s">
        <v>24</v>
      </c>
      <c r="U2" s="84" t="s">
        <v>25</v>
      </c>
      <c r="V2" s="85" t="s">
        <v>26</v>
      </c>
      <c r="W2" s="86" t="s">
        <v>27</v>
      </c>
      <c r="X2" s="85" t="s">
        <v>28</v>
      </c>
      <c r="Y2" s="86" t="s">
        <v>29</v>
      </c>
      <c r="Z2" s="117" t="s">
        <v>30</v>
      </c>
      <c r="AA2"/>
      <c r="AB2" s="125" t="s">
        <v>37</v>
      </c>
      <c r="AC2" s="126" t="s">
        <v>38</v>
      </c>
      <c r="AD2" s="127" t="s">
        <v>39</v>
      </c>
      <c r="AE2" s="146" t="s">
        <v>53</v>
      </c>
      <c r="AF2"/>
      <c r="AG2" s="164"/>
      <c r="AH2"/>
      <c r="AI2" s="166"/>
      <c r="AJ2"/>
      <c r="AK2" s="168"/>
      <c r="AL2"/>
      <c r="AM2"/>
      <c r="AN2"/>
      <c r="AO2"/>
      <c r="AP2"/>
      <c r="AQ2"/>
      <c r="AR2"/>
      <c r="AS2"/>
      <c r="AT2"/>
    </row>
    <row r="3" spans="1:46" s="45" customFormat="1" x14ac:dyDescent="0.25">
      <c r="A3" s="88"/>
      <c r="B3" s="148"/>
      <c r="C3" s="196"/>
      <c r="D3" s="197"/>
      <c r="E3" s="157"/>
      <c r="F3" s="87"/>
      <c r="G3" s="89"/>
      <c r="H3" s="100"/>
      <c r="I3" s="79"/>
      <c r="J3" s="65"/>
      <c r="K3" s="79"/>
      <c r="L3" s="68"/>
      <c r="M3" s="99"/>
      <c r="N3" s="65"/>
      <c r="O3" s="79"/>
      <c r="P3" s="108"/>
      <c r="Q3" s="67"/>
      <c r="R3" s="73"/>
      <c r="S3" s="97"/>
      <c r="T3" s="65"/>
      <c r="U3" s="79"/>
      <c r="V3" s="68"/>
      <c r="W3" s="67"/>
      <c r="X3" s="65"/>
      <c r="Y3" s="79"/>
      <c r="Z3" s="118"/>
      <c r="AA3"/>
      <c r="AB3" s="124">
        <f t="shared" ref="AB3:AB40" si="0">SUM(I3+J3+K3+L3+M3+N3+O3+P3+Q3+R3+S3+T3+U3+V3+W3+X3+Y3+Z3)</f>
        <v>0</v>
      </c>
      <c r="AC3" s="74">
        <v>10</v>
      </c>
      <c r="AD3" s="44">
        <f t="shared" ref="AD3:AD6" si="1">AB3*AC3</f>
        <v>0</v>
      </c>
      <c r="AE3" s="44">
        <v>0</v>
      </c>
      <c r="AF3"/>
      <c r="AG3" s="68">
        <f>AE3/AC3</f>
        <v>0</v>
      </c>
      <c r="AH3"/>
      <c r="AI3" s="128">
        <f t="shared" ref="AI3:AI40" si="2">AG3-AB3</f>
        <v>0</v>
      </c>
      <c r="AJ3"/>
      <c r="AK3" s="128">
        <f t="shared" ref="AK3:AK40" si="3">IF(AND(AD3&gt;=AE3),AI3*(-AC3),"No Overage")</f>
        <v>0</v>
      </c>
      <c r="AL3"/>
      <c r="AM3"/>
      <c r="AN3"/>
      <c r="AO3"/>
      <c r="AP3"/>
      <c r="AQ3"/>
      <c r="AR3"/>
      <c r="AS3"/>
      <c r="AT3"/>
    </row>
    <row r="4" spans="1:46" x14ac:dyDescent="0.25">
      <c r="A4" s="8"/>
      <c r="B4" s="149"/>
      <c r="C4" s="186"/>
      <c r="D4" s="187"/>
      <c r="E4" s="8"/>
      <c r="F4" s="8"/>
      <c r="G4" s="142"/>
      <c r="H4" s="143"/>
      <c r="I4" s="20"/>
      <c r="J4" s="54"/>
      <c r="K4" s="20"/>
      <c r="L4" s="54"/>
      <c r="M4" s="20"/>
      <c r="N4" s="54"/>
      <c r="O4" s="20"/>
      <c r="P4" s="109"/>
      <c r="Q4" s="20"/>
      <c r="R4" s="54"/>
      <c r="S4" s="20"/>
      <c r="T4" s="54"/>
      <c r="U4" s="20"/>
      <c r="V4" s="54"/>
      <c r="W4" s="20"/>
      <c r="X4" s="54"/>
      <c r="Y4" s="20"/>
      <c r="Z4" s="109"/>
      <c r="AB4" s="58">
        <f t="shared" si="0"/>
        <v>0</v>
      </c>
      <c r="AC4" s="21">
        <v>1</v>
      </c>
      <c r="AD4" s="21">
        <f t="shared" si="1"/>
        <v>0</v>
      </c>
      <c r="AE4" s="21">
        <v>0</v>
      </c>
      <c r="AG4" s="54">
        <f t="shared" ref="AG4:AG38" si="4">AE4/AC4</f>
        <v>0</v>
      </c>
      <c r="AI4" s="59">
        <f t="shared" si="2"/>
        <v>0</v>
      </c>
      <c r="AK4" s="59">
        <f t="shared" si="3"/>
        <v>0</v>
      </c>
    </row>
    <row r="5" spans="1:46" s="45" customFormat="1" x14ac:dyDescent="0.25">
      <c r="A5" s="41"/>
      <c r="B5" s="150"/>
      <c r="C5" s="188"/>
      <c r="D5" s="189"/>
      <c r="E5" s="41"/>
      <c r="F5" s="41"/>
      <c r="G5" s="42"/>
      <c r="H5" s="102"/>
      <c r="I5" s="43"/>
      <c r="J5" s="53"/>
      <c r="K5" s="43"/>
      <c r="L5" s="53"/>
      <c r="M5" s="43"/>
      <c r="N5" s="53"/>
      <c r="O5" s="43"/>
      <c r="P5" s="110"/>
      <c r="Q5" s="43"/>
      <c r="R5" s="53"/>
      <c r="S5" s="43"/>
      <c r="T5" s="53"/>
      <c r="U5" s="43"/>
      <c r="V5" s="53"/>
      <c r="W5" s="43"/>
      <c r="X5" s="53"/>
      <c r="Y5" s="43"/>
      <c r="Z5" s="110"/>
      <c r="AA5"/>
      <c r="AB5" s="61">
        <f t="shared" si="0"/>
        <v>0</v>
      </c>
      <c r="AC5" s="44">
        <v>1</v>
      </c>
      <c r="AD5" s="44">
        <f t="shared" si="1"/>
        <v>0</v>
      </c>
      <c r="AE5" s="44">
        <v>0</v>
      </c>
      <c r="AF5"/>
      <c r="AG5" s="53">
        <f t="shared" si="4"/>
        <v>0</v>
      </c>
      <c r="AH5"/>
      <c r="AI5" s="60">
        <f t="shared" si="2"/>
        <v>0</v>
      </c>
      <c r="AJ5"/>
      <c r="AK5" s="60">
        <f t="shared" si="3"/>
        <v>0</v>
      </c>
      <c r="AL5"/>
      <c r="AM5"/>
      <c r="AN5"/>
      <c r="AO5"/>
      <c r="AP5"/>
      <c r="AQ5"/>
      <c r="AR5"/>
      <c r="AS5"/>
      <c r="AT5"/>
    </row>
    <row r="6" spans="1:46" x14ac:dyDescent="0.25">
      <c r="A6" s="8"/>
      <c r="B6" s="149"/>
      <c r="C6" s="186"/>
      <c r="D6" s="187"/>
      <c r="E6" s="8"/>
      <c r="F6" s="8"/>
      <c r="G6" s="9"/>
      <c r="H6" s="101"/>
      <c r="I6" s="20"/>
      <c r="J6" s="54"/>
      <c r="K6" s="20"/>
      <c r="L6" s="54"/>
      <c r="M6" s="20"/>
      <c r="N6" s="54"/>
      <c r="O6" s="20"/>
      <c r="P6" s="109"/>
      <c r="Q6" s="20"/>
      <c r="R6" s="54"/>
      <c r="S6" s="20"/>
      <c r="T6" s="54"/>
      <c r="U6" s="20"/>
      <c r="V6" s="54"/>
      <c r="W6" s="20"/>
      <c r="X6" s="54"/>
      <c r="Y6" s="20"/>
      <c r="Z6" s="109"/>
      <c r="AB6" s="58">
        <f t="shared" si="0"/>
        <v>0</v>
      </c>
      <c r="AC6" s="21">
        <v>1</v>
      </c>
      <c r="AD6" s="21">
        <f t="shared" si="1"/>
        <v>0</v>
      </c>
      <c r="AE6" s="21">
        <v>0</v>
      </c>
      <c r="AG6" s="54">
        <f t="shared" si="4"/>
        <v>0</v>
      </c>
      <c r="AI6" s="59">
        <f t="shared" si="2"/>
        <v>0</v>
      </c>
      <c r="AK6" s="59">
        <f t="shared" si="3"/>
        <v>0</v>
      </c>
    </row>
    <row r="7" spans="1:46" s="45" customFormat="1" x14ac:dyDescent="0.25">
      <c r="A7" s="41"/>
      <c r="B7" s="150"/>
      <c r="C7" s="188"/>
      <c r="D7" s="189"/>
      <c r="E7" s="41"/>
      <c r="F7" s="41"/>
      <c r="G7" s="42"/>
      <c r="H7" s="102"/>
      <c r="I7" s="43"/>
      <c r="J7" s="53"/>
      <c r="K7" s="43"/>
      <c r="L7" s="53"/>
      <c r="M7" s="43"/>
      <c r="N7" s="53"/>
      <c r="O7" s="43"/>
      <c r="P7" s="110"/>
      <c r="Q7" s="43"/>
      <c r="R7" s="53"/>
      <c r="S7" s="43"/>
      <c r="T7" s="53"/>
      <c r="U7" s="43"/>
      <c r="V7" s="53"/>
      <c r="W7" s="43"/>
      <c r="X7" s="53"/>
      <c r="Y7" s="43"/>
      <c r="Z7" s="110"/>
      <c r="AA7"/>
      <c r="AB7" s="61">
        <f t="shared" si="0"/>
        <v>0</v>
      </c>
      <c r="AC7" s="44">
        <v>1</v>
      </c>
      <c r="AD7" s="44">
        <f>AB7*AC7</f>
        <v>0</v>
      </c>
      <c r="AE7" s="44">
        <v>0</v>
      </c>
      <c r="AF7"/>
      <c r="AG7" s="53">
        <f t="shared" si="4"/>
        <v>0</v>
      </c>
      <c r="AH7"/>
      <c r="AI7" s="60">
        <f t="shared" si="2"/>
        <v>0</v>
      </c>
      <c r="AJ7"/>
      <c r="AK7" s="60">
        <f t="shared" si="3"/>
        <v>0</v>
      </c>
      <c r="AL7"/>
      <c r="AM7"/>
      <c r="AN7"/>
      <c r="AO7"/>
      <c r="AP7"/>
      <c r="AQ7"/>
      <c r="AR7"/>
      <c r="AS7"/>
      <c r="AT7"/>
    </row>
    <row r="8" spans="1:46" x14ac:dyDescent="0.25">
      <c r="A8" s="8"/>
      <c r="B8" s="149"/>
      <c r="C8" s="186"/>
      <c r="D8" s="187"/>
      <c r="E8" s="145"/>
      <c r="F8" s="8"/>
      <c r="G8" s="9"/>
      <c r="H8" s="101"/>
      <c r="I8" s="20"/>
      <c r="J8" s="54"/>
      <c r="K8" s="20"/>
      <c r="L8" s="54"/>
      <c r="M8" s="20"/>
      <c r="N8" s="54"/>
      <c r="O8" s="20"/>
      <c r="P8" s="109"/>
      <c r="Q8" s="20"/>
      <c r="R8" s="54"/>
      <c r="S8" s="20"/>
      <c r="T8" s="54"/>
      <c r="U8" s="20"/>
      <c r="V8" s="54"/>
      <c r="W8" s="20"/>
      <c r="X8" s="54"/>
      <c r="Y8" s="20"/>
      <c r="Z8" s="109"/>
      <c r="AB8" s="58">
        <f>SUM(I8+J8+K8+L8+M8+N8+O8+P8+Q8+R8+S8+T8+U8+V8+W8+X8+Y8+Z8)</f>
        <v>0</v>
      </c>
      <c r="AC8" s="21">
        <v>1</v>
      </c>
      <c r="AD8" s="21">
        <f>AB8*AC8</f>
        <v>0</v>
      </c>
      <c r="AE8" s="21">
        <v>0</v>
      </c>
      <c r="AG8" s="54">
        <f t="shared" si="4"/>
        <v>0</v>
      </c>
      <c r="AI8" s="59">
        <f t="shared" si="2"/>
        <v>0</v>
      </c>
      <c r="AK8" s="59">
        <f t="shared" si="3"/>
        <v>0</v>
      </c>
    </row>
    <row r="9" spans="1:46" s="45" customFormat="1" x14ac:dyDescent="0.25">
      <c r="A9" s="41"/>
      <c r="B9" s="150"/>
      <c r="C9" s="188"/>
      <c r="D9" s="189"/>
      <c r="E9" s="41"/>
      <c r="F9" s="41"/>
      <c r="G9" s="42"/>
      <c r="H9" s="102"/>
      <c r="I9" s="43"/>
      <c r="J9" s="53"/>
      <c r="K9" s="43"/>
      <c r="L9" s="53"/>
      <c r="M9" s="43"/>
      <c r="N9" s="53"/>
      <c r="O9" s="43"/>
      <c r="P9" s="110"/>
      <c r="Q9" s="43"/>
      <c r="R9" s="53"/>
      <c r="S9" s="43"/>
      <c r="T9" s="53"/>
      <c r="U9" s="43"/>
      <c r="V9" s="53"/>
      <c r="W9" s="43"/>
      <c r="X9" s="53"/>
      <c r="Y9" s="43"/>
      <c r="Z9" s="110"/>
      <c r="AA9"/>
      <c r="AB9" s="61">
        <f t="shared" si="0"/>
        <v>0</v>
      </c>
      <c r="AC9" s="44">
        <v>1</v>
      </c>
      <c r="AD9" s="44">
        <f t="shared" ref="AD9:AD40" si="5">AB9*AC9</f>
        <v>0</v>
      </c>
      <c r="AE9" s="44">
        <v>0</v>
      </c>
      <c r="AF9"/>
      <c r="AG9" s="53">
        <f t="shared" si="4"/>
        <v>0</v>
      </c>
      <c r="AH9"/>
      <c r="AI9" s="60">
        <f t="shared" si="2"/>
        <v>0</v>
      </c>
      <c r="AJ9"/>
      <c r="AK9" s="60">
        <f t="shared" si="3"/>
        <v>0</v>
      </c>
      <c r="AL9"/>
      <c r="AM9"/>
      <c r="AN9"/>
      <c r="AO9"/>
      <c r="AP9"/>
      <c r="AQ9"/>
      <c r="AR9"/>
      <c r="AS9"/>
      <c r="AT9"/>
    </row>
    <row r="10" spans="1:46" s="2" customFormat="1" x14ac:dyDescent="0.25">
      <c r="A10" s="10"/>
      <c r="B10" s="151"/>
      <c r="C10" s="190"/>
      <c r="D10" s="191"/>
      <c r="E10" s="10"/>
      <c r="F10" s="10"/>
      <c r="G10" s="11"/>
      <c r="H10" s="103"/>
      <c r="I10" s="22"/>
      <c r="J10" s="55"/>
      <c r="K10" s="22"/>
      <c r="L10" s="55"/>
      <c r="M10" s="22"/>
      <c r="N10" s="55"/>
      <c r="O10" s="22"/>
      <c r="P10" s="111"/>
      <c r="Q10" s="22"/>
      <c r="R10" s="55"/>
      <c r="S10" s="22"/>
      <c r="T10" s="55"/>
      <c r="U10" s="22"/>
      <c r="V10" s="55"/>
      <c r="W10" s="22"/>
      <c r="X10" s="55"/>
      <c r="Y10" s="22"/>
      <c r="Z10" s="111"/>
      <c r="AA10"/>
      <c r="AB10" s="58">
        <f t="shared" si="0"/>
        <v>0</v>
      </c>
      <c r="AC10" s="21">
        <v>1</v>
      </c>
      <c r="AD10" s="21">
        <f t="shared" si="5"/>
        <v>0</v>
      </c>
      <c r="AE10" s="21">
        <v>0</v>
      </c>
      <c r="AF10"/>
      <c r="AG10" s="54">
        <f t="shared" si="4"/>
        <v>0</v>
      </c>
      <c r="AH10"/>
      <c r="AI10" s="64">
        <f t="shared" si="2"/>
        <v>0</v>
      </c>
      <c r="AJ10"/>
      <c r="AK10" s="59">
        <f t="shared" si="3"/>
        <v>0</v>
      </c>
      <c r="AL10"/>
      <c r="AM10"/>
      <c r="AN10"/>
      <c r="AO10"/>
      <c r="AP10"/>
      <c r="AQ10"/>
      <c r="AR10"/>
      <c r="AS10"/>
      <c r="AT10"/>
    </row>
    <row r="11" spans="1:46" s="48" customFormat="1" x14ac:dyDescent="0.25">
      <c r="A11" s="46"/>
      <c r="B11" s="152"/>
      <c r="C11" s="192"/>
      <c r="D11" s="193"/>
      <c r="E11" s="46"/>
      <c r="F11" s="46"/>
      <c r="G11" s="47"/>
      <c r="H11" s="104"/>
      <c r="I11" s="43"/>
      <c r="J11" s="53"/>
      <c r="K11" s="43"/>
      <c r="L11" s="53"/>
      <c r="M11" s="43"/>
      <c r="N11" s="53"/>
      <c r="O11" s="43"/>
      <c r="P11" s="110"/>
      <c r="Q11" s="43"/>
      <c r="R11" s="56"/>
      <c r="S11" s="49"/>
      <c r="T11" s="56"/>
      <c r="U11" s="49"/>
      <c r="V11" s="56"/>
      <c r="W11" s="49"/>
      <c r="X11" s="56"/>
      <c r="Y11" s="49"/>
      <c r="Z11" s="112"/>
      <c r="AA11"/>
      <c r="AB11" s="61">
        <f t="shared" si="0"/>
        <v>0</v>
      </c>
      <c r="AC11" s="44">
        <v>1</v>
      </c>
      <c r="AD11" s="44">
        <f t="shared" si="5"/>
        <v>0</v>
      </c>
      <c r="AE11" s="44">
        <v>0</v>
      </c>
      <c r="AF11"/>
      <c r="AG11" s="53">
        <f t="shared" si="4"/>
        <v>0</v>
      </c>
      <c r="AH11"/>
      <c r="AI11" s="60">
        <f t="shared" si="2"/>
        <v>0</v>
      </c>
      <c r="AJ11"/>
      <c r="AK11" s="60">
        <f t="shared" si="3"/>
        <v>0</v>
      </c>
      <c r="AL11"/>
      <c r="AM11"/>
      <c r="AN11"/>
      <c r="AO11"/>
      <c r="AP11"/>
      <c r="AQ11"/>
      <c r="AR11"/>
      <c r="AS11"/>
      <c r="AT11"/>
    </row>
    <row r="12" spans="1:46" s="2" customFormat="1" x14ac:dyDescent="0.25">
      <c r="A12" s="10"/>
      <c r="B12" s="153"/>
      <c r="C12" s="194"/>
      <c r="D12" s="195"/>
      <c r="E12" s="10"/>
      <c r="F12" s="10"/>
      <c r="G12" s="11"/>
      <c r="H12" s="103"/>
      <c r="I12" s="22"/>
      <c r="J12" s="55"/>
      <c r="K12" s="22"/>
      <c r="L12" s="55"/>
      <c r="M12" s="22"/>
      <c r="N12" s="55"/>
      <c r="O12" s="22"/>
      <c r="P12" s="111"/>
      <c r="Q12" s="22"/>
      <c r="R12" s="55"/>
      <c r="S12" s="22"/>
      <c r="T12" s="55"/>
      <c r="U12" s="22"/>
      <c r="V12" s="55"/>
      <c r="W12" s="22"/>
      <c r="X12" s="55"/>
      <c r="Y12" s="22"/>
      <c r="Z12" s="111"/>
      <c r="AA12"/>
      <c r="AB12" s="58">
        <f t="shared" si="0"/>
        <v>0</v>
      </c>
      <c r="AC12" s="21">
        <v>1</v>
      </c>
      <c r="AD12" s="21">
        <f t="shared" si="5"/>
        <v>0</v>
      </c>
      <c r="AE12" s="21">
        <v>0</v>
      </c>
      <c r="AF12"/>
      <c r="AG12" s="54">
        <f>AE12/AC12</f>
        <v>0</v>
      </c>
      <c r="AH12"/>
      <c r="AI12" s="59">
        <f t="shared" si="2"/>
        <v>0</v>
      </c>
      <c r="AJ12"/>
      <c r="AK12" s="59">
        <f t="shared" si="3"/>
        <v>0</v>
      </c>
      <c r="AL12"/>
      <c r="AM12"/>
      <c r="AN12"/>
      <c r="AO12"/>
      <c r="AP12"/>
      <c r="AQ12"/>
      <c r="AR12"/>
      <c r="AS12"/>
      <c r="AT12"/>
    </row>
    <row r="13" spans="1:46" s="48" customFormat="1" x14ac:dyDescent="0.25">
      <c r="A13" s="46"/>
      <c r="B13" s="152"/>
      <c r="C13" s="188"/>
      <c r="D13" s="189"/>
      <c r="E13" s="46"/>
      <c r="F13" s="46"/>
      <c r="G13" s="47"/>
      <c r="H13" s="104"/>
      <c r="I13" s="49"/>
      <c r="J13" s="56"/>
      <c r="K13" s="49"/>
      <c r="L13" s="56"/>
      <c r="M13" s="49"/>
      <c r="N13" s="56"/>
      <c r="O13" s="49"/>
      <c r="P13" s="112"/>
      <c r="Q13" s="49"/>
      <c r="R13" s="56"/>
      <c r="S13" s="49"/>
      <c r="T13" s="56"/>
      <c r="U13" s="49"/>
      <c r="V13" s="56"/>
      <c r="W13" s="49"/>
      <c r="X13" s="56"/>
      <c r="Y13" s="49"/>
      <c r="Z13" s="112"/>
      <c r="AA13"/>
      <c r="AB13" s="61">
        <f t="shared" si="0"/>
        <v>0</v>
      </c>
      <c r="AC13" s="44">
        <v>1</v>
      </c>
      <c r="AD13" s="44">
        <f t="shared" si="5"/>
        <v>0</v>
      </c>
      <c r="AE13" s="44">
        <v>0</v>
      </c>
      <c r="AF13"/>
      <c r="AG13" s="53">
        <f t="shared" si="4"/>
        <v>0</v>
      </c>
      <c r="AH13"/>
      <c r="AI13" s="60">
        <f t="shared" si="2"/>
        <v>0</v>
      </c>
      <c r="AJ13"/>
      <c r="AK13" s="60">
        <f t="shared" si="3"/>
        <v>0</v>
      </c>
      <c r="AL13"/>
      <c r="AM13"/>
      <c r="AN13"/>
      <c r="AO13"/>
      <c r="AP13"/>
      <c r="AQ13"/>
      <c r="AR13"/>
      <c r="AS13"/>
      <c r="AT13"/>
    </row>
    <row r="14" spans="1:46" s="2" customFormat="1" x14ac:dyDescent="0.25">
      <c r="A14" s="10"/>
      <c r="B14" s="151"/>
      <c r="C14" s="186"/>
      <c r="D14" s="187"/>
      <c r="E14" s="10"/>
      <c r="F14" s="10"/>
      <c r="G14" s="11"/>
      <c r="H14" s="103"/>
      <c r="I14" s="22"/>
      <c r="J14" s="55"/>
      <c r="K14" s="22"/>
      <c r="L14" s="55"/>
      <c r="M14" s="22"/>
      <c r="N14" s="55"/>
      <c r="O14" s="22"/>
      <c r="P14" s="111"/>
      <c r="Q14" s="22"/>
      <c r="R14" s="55"/>
      <c r="S14" s="22"/>
      <c r="T14" s="55"/>
      <c r="U14" s="22"/>
      <c r="V14" s="55"/>
      <c r="W14" s="22"/>
      <c r="X14" s="55"/>
      <c r="Y14" s="22"/>
      <c r="Z14" s="111"/>
      <c r="AA14"/>
      <c r="AB14" s="58">
        <f t="shared" si="0"/>
        <v>0</v>
      </c>
      <c r="AC14" s="21">
        <v>1</v>
      </c>
      <c r="AD14" s="21">
        <f t="shared" si="5"/>
        <v>0</v>
      </c>
      <c r="AE14" s="21">
        <v>0</v>
      </c>
      <c r="AF14"/>
      <c r="AG14" s="54">
        <f t="shared" si="4"/>
        <v>0</v>
      </c>
      <c r="AH14"/>
      <c r="AI14" s="59">
        <f t="shared" si="2"/>
        <v>0</v>
      </c>
      <c r="AJ14"/>
      <c r="AK14" s="59">
        <f t="shared" si="3"/>
        <v>0</v>
      </c>
      <c r="AL14"/>
      <c r="AM14"/>
      <c r="AN14"/>
      <c r="AO14"/>
      <c r="AP14"/>
      <c r="AQ14"/>
      <c r="AR14"/>
      <c r="AS14"/>
      <c r="AT14"/>
    </row>
    <row r="15" spans="1:46" s="48" customFormat="1" x14ac:dyDescent="0.25">
      <c r="A15" s="46"/>
      <c r="B15" s="152"/>
      <c r="C15" s="188"/>
      <c r="D15" s="189"/>
      <c r="E15" s="46"/>
      <c r="F15" s="46"/>
      <c r="G15" s="47"/>
      <c r="H15" s="104"/>
      <c r="I15" s="49"/>
      <c r="J15" s="56"/>
      <c r="K15" s="49"/>
      <c r="L15" s="56"/>
      <c r="M15" s="49"/>
      <c r="N15" s="56"/>
      <c r="O15" s="49"/>
      <c r="P15" s="112"/>
      <c r="Q15" s="49"/>
      <c r="R15" s="56"/>
      <c r="S15" s="49"/>
      <c r="T15" s="56"/>
      <c r="U15" s="49"/>
      <c r="V15" s="56"/>
      <c r="W15" s="49"/>
      <c r="X15" s="56"/>
      <c r="Y15" s="49"/>
      <c r="Z15" s="112"/>
      <c r="AA15"/>
      <c r="AB15" s="61">
        <f t="shared" si="0"/>
        <v>0</v>
      </c>
      <c r="AC15" s="44">
        <v>1</v>
      </c>
      <c r="AD15" s="44">
        <f t="shared" si="5"/>
        <v>0</v>
      </c>
      <c r="AE15" s="44">
        <v>0</v>
      </c>
      <c r="AF15"/>
      <c r="AG15" s="53">
        <f t="shared" si="4"/>
        <v>0</v>
      </c>
      <c r="AH15"/>
      <c r="AI15" s="60">
        <f t="shared" si="2"/>
        <v>0</v>
      </c>
      <c r="AJ15"/>
      <c r="AK15" s="60">
        <f t="shared" si="3"/>
        <v>0</v>
      </c>
      <c r="AL15"/>
      <c r="AM15"/>
      <c r="AN15"/>
      <c r="AO15"/>
      <c r="AP15"/>
      <c r="AQ15"/>
      <c r="AR15"/>
      <c r="AS15"/>
      <c r="AT15"/>
    </row>
    <row r="16" spans="1:46" s="2" customFormat="1" x14ac:dyDescent="0.25">
      <c r="A16" s="10"/>
      <c r="B16" s="151"/>
      <c r="C16" s="186"/>
      <c r="D16" s="187"/>
      <c r="E16" s="10"/>
      <c r="F16" s="10"/>
      <c r="G16" s="11"/>
      <c r="H16" s="103"/>
      <c r="I16" s="22"/>
      <c r="J16" s="55"/>
      <c r="K16" s="22"/>
      <c r="L16" s="62"/>
      <c r="M16" s="57"/>
      <c r="N16" s="55"/>
      <c r="O16" s="57"/>
      <c r="P16" s="111"/>
      <c r="Q16" s="57"/>
      <c r="R16" s="62"/>
      <c r="S16" s="22"/>
      <c r="T16" s="55"/>
      <c r="U16" s="22"/>
      <c r="V16" s="62"/>
      <c r="W16" s="57"/>
      <c r="X16" s="55"/>
      <c r="Y16" s="22"/>
      <c r="Z16" s="111"/>
      <c r="AA16"/>
      <c r="AB16" s="58">
        <f t="shared" si="0"/>
        <v>0</v>
      </c>
      <c r="AC16" s="21">
        <v>1</v>
      </c>
      <c r="AD16" s="21">
        <f t="shared" si="5"/>
        <v>0</v>
      </c>
      <c r="AE16" s="21">
        <v>0</v>
      </c>
      <c r="AF16"/>
      <c r="AG16" s="63">
        <f t="shared" si="4"/>
        <v>0</v>
      </c>
      <c r="AH16"/>
      <c r="AI16" s="59">
        <f t="shared" si="2"/>
        <v>0</v>
      </c>
      <c r="AJ16"/>
      <c r="AK16" s="59">
        <f t="shared" si="3"/>
        <v>0</v>
      </c>
      <c r="AL16"/>
      <c r="AM16"/>
      <c r="AN16"/>
      <c r="AO16"/>
      <c r="AP16"/>
      <c r="AQ16"/>
      <c r="AR16"/>
      <c r="AS16"/>
      <c r="AT16"/>
    </row>
    <row r="17" spans="1:46" s="48" customFormat="1" x14ac:dyDescent="0.25">
      <c r="A17" s="46"/>
      <c r="B17" s="152"/>
      <c r="C17" s="188"/>
      <c r="D17" s="189"/>
      <c r="E17" s="46"/>
      <c r="F17" s="46"/>
      <c r="G17" s="47"/>
      <c r="H17" s="104"/>
      <c r="I17" s="49"/>
      <c r="J17" s="56"/>
      <c r="K17" s="49"/>
      <c r="L17" s="56"/>
      <c r="M17" s="49"/>
      <c r="N17" s="56"/>
      <c r="O17" s="49"/>
      <c r="P17" s="112"/>
      <c r="Q17" s="49"/>
      <c r="R17" s="56"/>
      <c r="S17" s="49"/>
      <c r="T17" s="56"/>
      <c r="U17" s="49"/>
      <c r="V17" s="56"/>
      <c r="W17" s="49"/>
      <c r="X17" s="56"/>
      <c r="Y17" s="49"/>
      <c r="Z17" s="112"/>
      <c r="AA17"/>
      <c r="AB17" s="61">
        <f t="shared" si="0"/>
        <v>0</v>
      </c>
      <c r="AC17" s="44">
        <v>1</v>
      </c>
      <c r="AD17" s="44">
        <f t="shared" si="5"/>
        <v>0</v>
      </c>
      <c r="AE17" s="44">
        <v>0</v>
      </c>
      <c r="AF17"/>
      <c r="AG17" s="53">
        <f t="shared" si="4"/>
        <v>0</v>
      </c>
      <c r="AH17"/>
      <c r="AI17" s="60">
        <f t="shared" si="2"/>
        <v>0</v>
      </c>
      <c r="AJ17"/>
      <c r="AK17" s="60">
        <f t="shared" si="3"/>
        <v>0</v>
      </c>
      <c r="AL17"/>
      <c r="AM17"/>
      <c r="AN17"/>
      <c r="AO17"/>
      <c r="AP17"/>
      <c r="AQ17"/>
      <c r="AR17"/>
      <c r="AS17"/>
      <c r="AT17"/>
    </row>
    <row r="18" spans="1:46" s="2" customFormat="1" x14ac:dyDescent="0.25">
      <c r="A18" s="10"/>
      <c r="B18" s="151"/>
      <c r="C18" s="186"/>
      <c r="D18" s="187"/>
      <c r="E18" s="10"/>
      <c r="F18" s="10"/>
      <c r="G18" s="11"/>
      <c r="H18" s="103"/>
      <c r="I18" s="22"/>
      <c r="J18" s="55"/>
      <c r="K18" s="22"/>
      <c r="L18" s="55"/>
      <c r="M18" s="22"/>
      <c r="N18" s="55"/>
      <c r="O18" s="22"/>
      <c r="P18" s="111"/>
      <c r="Q18" s="22"/>
      <c r="R18" s="55"/>
      <c r="S18" s="22"/>
      <c r="T18" s="55"/>
      <c r="U18" s="22"/>
      <c r="V18" s="55"/>
      <c r="W18" s="22"/>
      <c r="X18" s="55"/>
      <c r="Y18" s="22"/>
      <c r="Z18" s="111"/>
      <c r="AA18"/>
      <c r="AB18" s="58">
        <f t="shared" si="0"/>
        <v>0</v>
      </c>
      <c r="AC18" s="21">
        <v>1</v>
      </c>
      <c r="AD18" s="21">
        <f t="shared" si="5"/>
        <v>0</v>
      </c>
      <c r="AE18" s="21">
        <v>0</v>
      </c>
      <c r="AF18"/>
      <c r="AG18" s="54">
        <f t="shared" si="4"/>
        <v>0</v>
      </c>
      <c r="AH18"/>
      <c r="AI18" s="59">
        <f t="shared" si="2"/>
        <v>0</v>
      </c>
      <c r="AJ18"/>
      <c r="AK18" s="59">
        <f t="shared" si="3"/>
        <v>0</v>
      </c>
      <c r="AL18"/>
      <c r="AM18"/>
      <c r="AN18"/>
      <c r="AO18"/>
      <c r="AP18"/>
      <c r="AQ18"/>
      <c r="AR18"/>
      <c r="AS18"/>
      <c r="AT18"/>
    </row>
    <row r="19" spans="1:46" s="48" customFormat="1" x14ac:dyDescent="0.25">
      <c r="A19" s="46"/>
      <c r="B19" s="152"/>
      <c r="C19" s="188"/>
      <c r="D19" s="189"/>
      <c r="E19" s="46"/>
      <c r="F19" s="46"/>
      <c r="G19" s="47"/>
      <c r="H19" s="104"/>
      <c r="I19" s="49"/>
      <c r="J19" s="56"/>
      <c r="K19" s="49"/>
      <c r="L19" s="56"/>
      <c r="M19" s="49"/>
      <c r="N19" s="56"/>
      <c r="O19" s="49"/>
      <c r="P19" s="112"/>
      <c r="Q19" s="49"/>
      <c r="R19" s="56"/>
      <c r="S19" s="49"/>
      <c r="T19" s="56"/>
      <c r="U19" s="49"/>
      <c r="V19" s="56"/>
      <c r="W19" s="49"/>
      <c r="X19" s="56"/>
      <c r="Y19" s="49"/>
      <c r="Z19" s="112"/>
      <c r="AA19"/>
      <c r="AB19" s="61">
        <f t="shared" si="0"/>
        <v>0</v>
      </c>
      <c r="AC19" s="44">
        <v>1</v>
      </c>
      <c r="AD19" s="44">
        <f t="shared" si="5"/>
        <v>0</v>
      </c>
      <c r="AE19" s="44">
        <v>0</v>
      </c>
      <c r="AF19"/>
      <c r="AG19" s="53">
        <f t="shared" si="4"/>
        <v>0</v>
      </c>
      <c r="AH19"/>
      <c r="AI19" s="60">
        <f t="shared" si="2"/>
        <v>0</v>
      </c>
      <c r="AJ19"/>
      <c r="AK19" s="60">
        <f t="shared" si="3"/>
        <v>0</v>
      </c>
      <c r="AL19"/>
      <c r="AM19"/>
      <c r="AN19"/>
      <c r="AO19"/>
      <c r="AP19"/>
      <c r="AQ19"/>
      <c r="AR19"/>
      <c r="AS19"/>
      <c r="AT19"/>
    </row>
    <row r="20" spans="1:46" s="2" customFormat="1" x14ac:dyDescent="0.25">
      <c r="A20" s="10"/>
      <c r="B20" s="151"/>
      <c r="C20" s="190"/>
      <c r="D20" s="191"/>
      <c r="E20" s="10"/>
      <c r="F20" s="10"/>
      <c r="G20" s="11"/>
      <c r="H20" s="103"/>
      <c r="I20" s="22"/>
      <c r="J20" s="55"/>
      <c r="K20" s="22"/>
      <c r="L20" s="55"/>
      <c r="M20" s="22"/>
      <c r="N20" s="55"/>
      <c r="O20" s="22"/>
      <c r="P20" s="111"/>
      <c r="Q20" s="22"/>
      <c r="R20" s="55"/>
      <c r="S20" s="22"/>
      <c r="T20" s="55"/>
      <c r="U20" s="22"/>
      <c r="V20" s="55"/>
      <c r="W20" s="22"/>
      <c r="X20" s="55"/>
      <c r="Y20" s="22"/>
      <c r="Z20" s="111"/>
      <c r="AA20"/>
      <c r="AB20" s="58">
        <f t="shared" si="0"/>
        <v>0</v>
      </c>
      <c r="AC20" s="21">
        <v>1</v>
      </c>
      <c r="AD20" s="21">
        <f t="shared" si="5"/>
        <v>0</v>
      </c>
      <c r="AE20" s="21">
        <v>0</v>
      </c>
      <c r="AF20"/>
      <c r="AG20" s="54">
        <f t="shared" si="4"/>
        <v>0</v>
      </c>
      <c r="AH20"/>
      <c r="AI20" s="59">
        <f t="shared" si="2"/>
        <v>0</v>
      </c>
      <c r="AJ20"/>
      <c r="AK20" s="59">
        <f t="shared" si="3"/>
        <v>0</v>
      </c>
      <c r="AL20"/>
      <c r="AM20"/>
      <c r="AN20"/>
      <c r="AO20"/>
      <c r="AP20"/>
      <c r="AQ20"/>
      <c r="AR20"/>
      <c r="AS20"/>
      <c r="AT20"/>
    </row>
    <row r="21" spans="1:46" s="48" customFormat="1" x14ac:dyDescent="0.25">
      <c r="A21" s="46"/>
      <c r="B21" s="152"/>
      <c r="C21" s="192"/>
      <c r="D21" s="193"/>
      <c r="E21" s="46"/>
      <c r="F21" s="46"/>
      <c r="G21" s="47"/>
      <c r="H21" s="104"/>
      <c r="I21" s="49"/>
      <c r="J21" s="56"/>
      <c r="K21" s="49"/>
      <c r="L21" s="56"/>
      <c r="M21" s="49"/>
      <c r="N21" s="56"/>
      <c r="O21" s="49"/>
      <c r="P21" s="112"/>
      <c r="Q21" s="49"/>
      <c r="R21" s="56"/>
      <c r="S21" s="49"/>
      <c r="T21" s="56"/>
      <c r="U21" s="49"/>
      <c r="V21" s="56"/>
      <c r="W21" s="49"/>
      <c r="X21" s="56"/>
      <c r="Y21" s="49"/>
      <c r="Z21" s="112"/>
      <c r="AA21"/>
      <c r="AB21" s="61">
        <f t="shared" si="0"/>
        <v>0</v>
      </c>
      <c r="AC21" s="44">
        <v>1</v>
      </c>
      <c r="AD21" s="44">
        <f t="shared" si="5"/>
        <v>0</v>
      </c>
      <c r="AE21" s="44">
        <v>0</v>
      </c>
      <c r="AF21"/>
      <c r="AG21" s="53">
        <f t="shared" si="4"/>
        <v>0</v>
      </c>
      <c r="AH21"/>
      <c r="AI21" s="60">
        <f t="shared" si="2"/>
        <v>0</v>
      </c>
      <c r="AJ21"/>
      <c r="AK21" s="60">
        <f t="shared" si="3"/>
        <v>0</v>
      </c>
      <c r="AL21"/>
      <c r="AM21"/>
      <c r="AN21"/>
      <c r="AO21"/>
      <c r="AP21"/>
      <c r="AQ21"/>
      <c r="AR21"/>
      <c r="AS21"/>
      <c r="AT21"/>
    </row>
    <row r="22" spans="1:46" s="2" customFormat="1" x14ac:dyDescent="0.25">
      <c r="A22" s="10"/>
      <c r="B22" s="153"/>
      <c r="C22" s="194"/>
      <c r="D22" s="195"/>
      <c r="E22" s="10"/>
      <c r="F22" s="10"/>
      <c r="G22" s="11"/>
      <c r="H22" s="103"/>
      <c r="I22" s="22"/>
      <c r="J22" s="55"/>
      <c r="K22" s="22"/>
      <c r="L22" s="55"/>
      <c r="M22" s="22"/>
      <c r="N22" s="55"/>
      <c r="O22" s="22"/>
      <c r="P22" s="111"/>
      <c r="Q22" s="22"/>
      <c r="R22" s="55"/>
      <c r="S22" s="22"/>
      <c r="T22" s="55"/>
      <c r="U22" s="22"/>
      <c r="V22" s="55"/>
      <c r="W22" s="22"/>
      <c r="X22" s="55"/>
      <c r="Y22" s="22"/>
      <c r="Z22" s="111"/>
      <c r="AA22"/>
      <c r="AB22" s="58">
        <f t="shared" si="0"/>
        <v>0</v>
      </c>
      <c r="AC22" s="21">
        <v>1</v>
      </c>
      <c r="AD22" s="21">
        <f t="shared" si="5"/>
        <v>0</v>
      </c>
      <c r="AE22" s="21">
        <v>0</v>
      </c>
      <c r="AF22"/>
      <c r="AG22" s="54">
        <f t="shared" si="4"/>
        <v>0</v>
      </c>
      <c r="AH22"/>
      <c r="AI22" s="64">
        <f t="shared" si="2"/>
        <v>0</v>
      </c>
      <c r="AJ22"/>
      <c r="AK22" s="59">
        <f t="shared" si="3"/>
        <v>0</v>
      </c>
      <c r="AL22"/>
      <c r="AM22"/>
      <c r="AN22"/>
      <c r="AO22"/>
      <c r="AP22"/>
      <c r="AQ22"/>
      <c r="AR22"/>
      <c r="AS22"/>
      <c r="AT22"/>
    </row>
    <row r="23" spans="1:46" s="48" customFormat="1" x14ac:dyDescent="0.25">
      <c r="A23" s="46"/>
      <c r="B23" s="152"/>
      <c r="C23" s="188"/>
      <c r="D23" s="189"/>
      <c r="E23" s="46"/>
      <c r="F23" s="46"/>
      <c r="G23" s="47"/>
      <c r="H23" s="104"/>
      <c r="I23" s="49"/>
      <c r="J23" s="56"/>
      <c r="K23" s="49"/>
      <c r="L23" s="56"/>
      <c r="M23" s="49"/>
      <c r="N23" s="56"/>
      <c r="O23" s="49"/>
      <c r="P23" s="112"/>
      <c r="Q23" s="49"/>
      <c r="R23" s="56"/>
      <c r="S23" s="49"/>
      <c r="T23" s="56"/>
      <c r="U23" s="49"/>
      <c r="V23" s="56"/>
      <c r="W23" s="49"/>
      <c r="X23" s="56"/>
      <c r="Y23" s="49"/>
      <c r="Z23" s="112"/>
      <c r="AA23"/>
      <c r="AB23" s="61">
        <f t="shared" si="0"/>
        <v>0</v>
      </c>
      <c r="AC23" s="44">
        <v>1</v>
      </c>
      <c r="AD23" s="44">
        <f t="shared" si="5"/>
        <v>0</v>
      </c>
      <c r="AE23" s="44">
        <v>0</v>
      </c>
      <c r="AF23"/>
      <c r="AG23" s="53">
        <f t="shared" si="4"/>
        <v>0</v>
      </c>
      <c r="AH23"/>
      <c r="AI23" s="60">
        <f t="shared" si="2"/>
        <v>0</v>
      </c>
      <c r="AJ23"/>
      <c r="AK23" s="60">
        <f t="shared" si="3"/>
        <v>0</v>
      </c>
      <c r="AL23"/>
      <c r="AM23"/>
      <c r="AN23"/>
      <c r="AO23"/>
      <c r="AP23"/>
      <c r="AQ23"/>
      <c r="AR23"/>
      <c r="AS23"/>
      <c r="AT23"/>
    </row>
    <row r="24" spans="1:46" s="2" customFormat="1" x14ac:dyDescent="0.25">
      <c r="A24" s="10"/>
      <c r="B24" s="151"/>
      <c r="C24" s="186"/>
      <c r="D24" s="187"/>
      <c r="E24" s="10"/>
      <c r="F24" s="10"/>
      <c r="G24" s="11"/>
      <c r="H24" s="103"/>
      <c r="I24" s="22"/>
      <c r="J24" s="55"/>
      <c r="K24" s="22"/>
      <c r="L24" s="55"/>
      <c r="M24" s="22"/>
      <c r="N24" s="55"/>
      <c r="O24" s="22"/>
      <c r="P24" s="111"/>
      <c r="Q24" s="22"/>
      <c r="R24" s="55"/>
      <c r="S24" s="22"/>
      <c r="T24" s="55"/>
      <c r="U24" s="22"/>
      <c r="V24" s="55"/>
      <c r="W24" s="22"/>
      <c r="X24" s="55"/>
      <c r="Y24" s="22"/>
      <c r="Z24" s="111"/>
      <c r="AA24"/>
      <c r="AB24" s="58">
        <f t="shared" si="0"/>
        <v>0</v>
      </c>
      <c r="AC24" s="21">
        <v>1</v>
      </c>
      <c r="AD24" s="21">
        <f t="shared" si="5"/>
        <v>0</v>
      </c>
      <c r="AE24" s="21">
        <v>0</v>
      </c>
      <c r="AF24"/>
      <c r="AG24" s="54">
        <f t="shared" si="4"/>
        <v>0</v>
      </c>
      <c r="AH24"/>
      <c r="AI24" s="59">
        <f t="shared" si="2"/>
        <v>0</v>
      </c>
      <c r="AJ24"/>
      <c r="AK24" s="59">
        <f t="shared" si="3"/>
        <v>0</v>
      </c>
      <c r="AL24"/>
      <c r="AM24"/>
      <c r="AN24"/>
      <c r="AO24"/>
      <c r="AP24"/>
      <c r="AQ24"/>
      <c r="AR24"/>
      <c r="AS24"/>
      <c r="AT24"/>
    </row>
    <row r="25" spans="1:46" s="48" customFormat="1" x14ac:dyDescent="0.25">
      <c r="A25" s="46"/>
      <c r="B25" s="152"/>
      <c r="C25" s="188"/>
      <c r="D25" s="189"/>
      <c r="E25" s="46"/>
      <c r="F25" s="46"/>
      <c r="G25" s="47"/>
      <c r="H25" s="104"/>
      <c r="I25" s="49"/>
      <c r="J25" s="56"/>
      <c r="K25" s="49"/>
      <c r="L25" s="56"/>
      <c r="M25" s="49"/>
      <c r="N25" s="56"/>
      <c r="O25" s="49"/>
      <c r="P25" s="112"/>
      <c r="Q25" s="49"/>
      <c r="R25" s="56"/>
      <c r="S25" s="49"/>
      <c r="T25" s="56"/>
      <c r="U25" s="49"/>
      <c r="V25" s="56"/>
      <c r="W25" s="49"/>
      <c r="X25" s="56"/>
      <c r="Y25" s="49"/>
      <c r="Z25" s="112"/>
      <c r="AA25"/>
      <c r="AB25" s="61">
        <f t="shared" si="0"/>
        <v>0</v>
      </c>
      <c r="AC25" s="44">
        <v>1</v>
      </c>
      <c r="AD25" s="44">
        <f t="shared" si="5"/>
        <v>0</v>
      </c>
      <c r="AE25" s="44">
        <v>0</v>
      </c>
      <c r="AF25"/>
      <c r="AG25" s="53">
        <f t="shared" si="4"/>
        <v>0</v>
      </c>
      <c r="AH25"/>
      <c r="AI25" s="60">
        <f t="shared" si="2"/>
        <v>0</v>
      </c>
      <c r="AJ25"/>
      <c r="AK25" s="60">
        <f t="shared" si="3"/>
        <v>0</v>
      </c>
      <c r="AL25"/>
      <c r="AM25"/>
      <c r="AN25"/>
      <c r="AO25"/>
      <c r="AP25"/>
      <c r="AQ25"/>
      <c r="AR25"/>
      <c r="AS25"/>
      <c r="AT25"/>
    </row>
    <row r="26" spans="1:46" s="2" customFormat="1" x14ac:dyDescent="0.25">
      <c r="A26" s="10"/>
      <c r="B26" s="151"/>
      <c r="C26" s="186"/>
      <c r="D26" s="187"/>
      <c r="E26" s="10"/>
      <c r="F26" s="10"/>
      <c r="G26" s="11"/>
      <c r="H26" s="103"/>
      <c r="I26" s="22"/>
      <c r="J26" s="55"/>
      <c r="K26" s="22"/>
      <c r="L26" s="55"/>
      <c r="M26" s="22"/>
      <c r="N26" s="55"/>
      <c r="O26" s="22"/>
      <c r="P26" s="111"/>
      <c r="Q26" s="22"/>
      <c r="R26" s="55"/>
      <c r="S26" s="22"/>
      <c r="T26" s="55"/>
      <c r="U26" s="22"/>
      <c r="V26" s="55"/>
      <c r="W26" s="22"/>
      <c r="X26" s="55"/>
      <c r="Y26" s="22"/>
      <c r="Z26" s="111"/>
      <c r="AA26"/>
      <c r="AB26" s="58">
        <f t="shared" si="0"/>
        <v>0</v>
      </c>
      <c r="AC26" s="21">
        <v>1</v>
      </c>
      <c r="AD26" s="21">
        <f t="shared" si="5"/>
        <v>0</v>
      </c>
      <c r="AE26" s="21">
        <v>0</v>
      </c>
      <c r="AF26"/>
      <c r="AG26" s="54">
        <f t="shared" si="4"/>
        <v>0</v>
      </c>
      <c r="AH26"/>
      <c r="AI26" s="59">
        <f t="shared" si="2"/>
        <v>0</v>
      </c>
      <c r="AJ26"/>
      <c r="AK26" s="59">
        <f t="shared" si="3"/>
        <v>0</v>
      </c>
      <c r="AL26"/>
      <c r="AM26"/>
      <c r="AN26"/>
      <c r="AO26"/>
      <c r="AP26"/>
      <c r="AQ26"/>
      <c r="AR26"/>
      <c r="AS26"/>
      <c r="AT26"/>
    </row>
    <row r="27" spans="1:46" s="48" customFormat="1" x14ac:dyDescent="0.25">
      <c r="A27" s="46"/>
      <c r="B27" s="152"/>
      <c r="C27" s="188"/>
      <c r="D27" s="189"/>
      <c r="E27" s="46"/>
      <c r="F27" s="46"/>
      <c r="G27" s="47"/>
      <c r="H27" s="104"/>
      <c r="I27" s="49"/>
      <c r="J27" s="56"/>
      <c r="K27" s="49"/>
      <c r="L27" s="56"/>
      <c r="M27" s="49"/>
      <c r="N27" s="56"/>
      <c r="O27" s="49"/>
      <c r="P27" s="112"/>
      <c r="Q27" s="49"/>
      <c r="R27" s="56"/>
      <c r="S27" s="49"/>
      <c r="T27" s="56"/>
      <c r="U27" s="49"/>
      <c r="V27" s="56"/>
      <c r="W27" s="49"/>
      <c r="X27" s="56"/>
      <c r="Y27" s="49"/>
      <c r="Z27" s="112"/>
      <c r="AA27"/>
      <c r="AB27" s="61">
        <f t="shared" si="0"/>
        <v>0</v>
      </c>
      <c r="AC27" s="44">
        <v>1</v>
      </c>
      <c r="AD27" s="44">
        <f t="shared" si="5"/>
        <v>0</v>
      </c>
      <c r="AE27" s="44">
        <v>0</v>
      </c>
      <c r="AF27"/>
      <c r="AG27" s="53">
        <f t="shared" si="4"/>
        <v>0</v>
      </c>
      <c r="AH27"/>
      <c r="AI27" s="60">
        <f t="shared" si="2"/>
        <v>0</v>
      </c>
      <c r="AJ27"/>
      <c r="AK27" s="60">
        <f t="shared" si="3"/>
        <v>0</v>
      </c>
      <c r="AL27"/>
      <c r="AM27"/>
      <c r="AN27"/>
      <c r="AO27"/>
      <c r="AP27"/>
      <c r="AQ27"/>
      <c r="AR27"/>
      <c r="AS27"/>
      <c r="AT27"/>
    </row>
    <row r="28" spans="1:46" s="2" customFormat="1" x14ac:dyDescent="0.25">
      <c r="A28" s="10"/>
      <c r="B28" s="151"/>
      <c r="C28" s="186"/>
      <c r="D28" s="187"/>
      <c r="E28" s="10"/>
      <c r="F28" s="10"/>
      <c r="G28" s="11"/>
      <c r="H28" s="103"/>
      <c r="I28" s="22"/>
      <c r="J28" s="55"/>
      <c r="K28" s="22"/>
      <c r="L28" s="62"/>
      <c r="M28" s="57"/>
      <c r="N28" s="55"/>
      <c r="O28" s="22"/>
      <c r="P28" s="111"/>
      <c r="Q28" s="57"/>
      <c r="R28" s="62"/>
      <c r="S28" s="22"/>
      <c r="T28" s="55"/>
      <c r="U28" s="22"/>
      <c r="V28" s="62"/>
      <c r="W28" s="57"/>
      <c r="X28" s="55"/>
      <c r="Y28" s="22"/>
      <c r="Z28" s="111"/>
      <c r="AA28"/>
      <c r="AB28" s="58">
        <f t="shared" si="0"/>
        <v>0</v>
      </c>
      <c r="AC28" s="21">
        <v>1</v>
      </c>
      <c r="AD28" s="21">
        <f t="shared" si="5"/>
        <v>0</v>
      </c>
      <c r="AE28" s="21">
        <v>0</v>
      </c>
      <c r="AF28"/>
      <c r="AG28" s="63">
        <f t="shared" si="4"/>
        <v>0</v>
      </c>
      <c r="AH28"/>
      <c r="AI28" s="59">
        <f t="shared" si="2"/>
        <v>0</v>
      </c>
      <c r="AJ28"/>
      <c r="AK28" s="59">
        <f t="shared" si="3"/>
        <v>0</v>
      </c>
      <c r="AL28"/>
      <c r="AM28"/>
      <c r="AN28"/>
      <c r="AO28"/>
      <c r="AP28"/>
      <c r="AQ28"/>
      <c r="AR28"/>
      <c r="AS28"/>
      <c r="AT28"/>
    </row>
    <row r="29" spans="1:46" s="48" customFormat="1" x14ac:dyDescent="0.25">
      <c r="A29" s="46"/>
      <c r="B29" s="152"/>
      <c r="C29" s="188"/>
      <c r="D29" s="189"/>
      <c r="E29" s="46"/>
      <c r="F29" s="46"/>
      <c r="G29" s="47"/>
      <c r="H29" s="104"/>
      <c r="I29" s="49"/>
      <c r="J29" s="56"/>
      <c r="K29" s="49"/>
      <c r="L29" s="56"/>
      <c r="M29" s="49"/>
      <c r="N29" s="56"/>
      <c r="O29" s="49"/>
      <c r="P29" s="112"/>
      <c r="Q29" s="49"/>
      <c r="R29" s="56"/>
      <c r="S29" s="49"/>
      <c r="T29" s="56"/>
      <c r="U29" s="49"/>
      <c r="V29" s="56"/>
      <c r="W29" s="49"/>
      <c r="X29" s="56"/>
      <c r="Y29" s="49"/>
      <c r="Z29" s="112"/>
      <c r="AA29"/>
      <c r="AB29" s="61">
        <f t="shared" si="0"/>
        <v>0</v>
      </c>
      <c r="AC29" s="44">
        <v>1</v>
      </c>
      <c r="AD29" s="44">
        <f t="shared" si="5"/>
        <v>0</v>
      </c>
      <c r="AE29" s="44">
        <v>0</v>
      </c>
      <c r="AF29"/>
      <c r="AG29" s="53">
        <f t="shared" si="4"/>
        <v>0</v>
      </c>
      <c r="AH29"/>
      <c r="AI29" s="60">
        <f t="shared" si="2"/>
        <v>0</v>
      </c>
      <c r="AJ29"/>
      <c r="AK29" s="60">
        <f t="shared" si="3"/>
        <v>0</v>
      </c>
      <c r="AL29"/>
      <c r="AM29"/>
      <c r="AN29"/>
      <c r="AO29"/>
      <c r="AP29"/>
      <c r="AQ29"/>
      <c r="AR29"/>
      <c r="AS29"/>
      <c r="AT29"/>
    </row>
    <row r="30" spans="1:46" s="2" customFormat="1" x14ac:dyDescent="0.25">
      <c r="A30" s="10"/>
      <c r="B30" s="151"/>
      <c r="C30" s="190"/>
      <c r="D30" s="191"/>
      <c r="E30" s="10"/>
      <c r="F30" s="10"/>
      <c r="G30" s="11"/>
      <c r="H30" s="103"/>
      <c r="I30" s="22"/>
      <c r="J30" s="55"/>
      <c r="K30" s="22"/>
      <c r="L30" s="55"/>
      <c r="M30" s="22"/>
      <c r="N30" s="55"/>
      <c r="O30" s="22"/>
      <c r="P30" s="111"/>
      <c r="Q30" s="22"/>
      <c r="R30" s="55"/>
      <c r="S30" s="22"/>
      <c r="T30" s="55"/>
      <c r="U30" s="22"/>
      <c r="V30" s="55"/>
      <c r="W30" s="22"/>
      <c r="X30" s="55"/>
      <c r="Y30" s="22"/>
      <c r="Z30" s="111"/>
      <c r="AA30"/>
      <c r="AB30" s="58">
        <f t="shared" si="0"/>
        <v>0</v>
      </c>
      <c r="AC30" s="21">
        <v>1</v>
      </c>
      <c r="AD30" s="21">
        <f t="shared" si="5"/>
        <v>0</v>
      </c>
      <c r="AE30" s="21">
        <v>0</v>
      </c>
      <c r="AF30"/>
      <c r="AG30" s="54">
        <f t="shared" si="4"/>
        <v>0</v>
      </c>
      <c r="AH30"/>
      <c r="AI30" s="59">
        <f t="shared" si="2"/>
        <v>0</v>
      </c>
      <c r="AJ30"/>
      <c r="AK30" s="59">
        <f t="shared" si="3"/>
        <v>0</v>
      </c>
      <c r="AL30"/>
      <c r="AM30"/>
      <c r="AN30"/>
      <c r="AO30"/>
      <c r="AP30"/>
      <c r="AQ30"/>
      <c r="AR30"/>
      <c r="AS30"/>
      <c r="AT30"/>
    </row>
    <row r="31" spans="1:46" s="48" customFormat="1" x14ac:dyDescent="0.25">
      <c r="A31" s="46"/>
      <c r="B31" s="152"/>
      <c r="C31" s="192"/>
      <c r="D31" s="193"/>
      <c r="E31" s="46"/>
      <c r="F31" s="46"/>
      <c r="G31" s="47"/>
      <c r="H31" s="104"/>
      <c r="I31" s="49"/>
      <c r="J31" s="56"/>
      <c r="K31" s="49"/>
      <c r="L31" s="56"/>
      <c r="M31" s="49"/>
      <c r="N31" s="56"/>
      <c r="O31" s="49"/>
      <c r="P31" s="112"/>
      <c r="Q31" s="49"/>
      <c r="R31" s="56"/>
      <c r="S31" s="49"/>
      <c r="T31" s="56"/>
      <c r="U31" s="49"/>
      <c r="V31" s="56"/>
      <c r="W31" s="49"/>
      <c r="X31" s="56"/>
      <c r="Y31" s="49"/>
      <c r="Z31" s="112"/>
      <c r="AA31"/>
      <c r="AB31" s="61">
        <f t="shared" si="0"/>
        <v>0</v>
      </c>
      <c r="AC31" s="44">
        <v>1</v>
      </c>
      <c r="AD31" s="44">
        <f t="shared" si="5"/>
        <v>0</v>
      </c>
      <c r="AE31" s="44">
        <v>0</v>
      </c>
      <c r="AF31"/>
      <c r="AG31" s="53">
        <f t="shared" si="4"/>
        <v>0</v>
      </c>
      <c r="AH31"/>
      <c r="AI31" s="60">
        <f t="shared" si="2"/>
        <v>0</v>
      </c>
      <c r="AJ31"/>
      <c r="AK31" s="60">
        <f t="shared" si="3"/>
        <v>0</v>
      </c>
      <c r="AL31"/>
      <c r="AM31"/>
      <c r="AN31"/>
      <c r="AO31"/>
      <c r="AP31"/>
      <c r="AQ31"/>
      <c r="AR31"/>
      <c r="AS31"/>
      <c r="AT31"/>
    </row>
    <row r="32" spans="1:46" s="2" customFormat="1" x14ac:dyDescent="0.25">
      <c r="A32" s="10"/>
      <c r="B32" s="153"/>
      <c r="C32" s="194"/>
      <c r="D32" s="195"/>
      <c r="E32" s="10"/>
      <c r="F32" s="10"/>
      <c r="G32" s="11"/>
      <c r="H32" s="103"/>
      <c r="I32" s="22"/>
      <c r="J32" s="55"/>
      <c r="K32" s="22"/>
      <c r="L32" s="55"/>
      <c r="M32" s="22"/>
      <c r="N32" s="55"/>
      <c r="O32" s="22"/>
      <c r="P32" s="111"/>
      <c r="Q32" s="22"/>
      <c r="R32" s="55"/>
      <c r="S32" s="22"/>
      <c r="T32" s="55"/>
      <c r="U32" s="22"/>
      <c r="V32" s="55"/>
      <c r="W32" s="22"/>
      <c r="X32" s="55"/>
      <c r="Y32" s="22"/>
      <c r="Z32" s="111"/>
      <c r="AA32"/>
      <c r="AB32" s="58">
        <f t="shared" si="0"/>
        <v>0</v>
      </c>
      <c r="AC32" s="21">
        <v>1</v>
      </c>
      <c r="AD32" s="21">
        <f t="shared" si="5"/>
        <v>0</v>
      </c>
      <c r="AE32" s="21">
        <v>0</v>
      </c>
      <c r="AF32"/>
      <c r="AG32" s="54">
        <f t="shared" si="4"/>
        <v>0</v>
      </c>
      <c r="AH32"/>
      <c r="AI32" s="64">
        <f t="shared" si="2"/>
        <v>0</v>
      </c>
      <c r="AJ32"/>
      <c r="AK32" s="59">
        <f t="shared" si="3"/>
        <v>0</v>
      </c>
      <c r="AL32"/>
      <c r="AM32"/>
      <c r="AN32"/>
      <c r="AO32"/>
      <c r="AP32"/>
      <c r="AQ32"/>
      <c r="AR32"/>
      <c r="AS32"/>
      <c r="AT32"/>
    </row>
    <row r="33" spans="1:46" s="48" customFormat="1" x14ac:dyDescent="0.25">
      <c r="A33" s="46"/>
      <c r="B33" s="152"/>
      <c r="C33" s="188"/>
      <c r="D33" s="189"/>
      <c r="E33" s="46"/>
      <c r="F33" s="46"/>
      <c r="G33" s="47"/>
      <c r="H33" s="104"/>
      <c r="I33" s="49"/>
      <c r="J33" s="56"/>
      <c r="K33" s="49"/>
      <c r="L33" s="56"/>
      <c r="M33" s="49"/>
      <c r="N33" s="56"/>
      <c r="O33" s="49"/>
      <c r="P33" s="112"/>
      <c r="Q33" s="49"/>
      <c r="R33" s="56"/>
      <c r="S33" s="49"/>
      <c r="T33" s="56"/>
      <c r="U33" s="49"/>
      <c r="V33" s="56"/>
      <c r="W33" s="49"/>
      <c r="X33" s="56"/>
      <c r="Y33" s="49"/>
      <c r="Z33" s="112"/>
      <c r="AA33"/>
      <c r="AB33" s="61">
        <f t="shared" si="0"/>
        <v>0</v>
      </c>
      <c r="AC33" s="44">
        <v>1</v>
      </c>
      <c r="AD33" s="44">
        <f t="shared" si="5"/>
        <v>0</v>
      </c>
      <c r="AE33" s="44">
        <v>0</v>
      </c>
      <c r="AF33"/>
      <c r="AG33" s="53">
        <f t="shared" si="4"/>
        <v>0</v>
      </c>
      <c r="AH33"/>
      <c r="AI33" s="60">
        <f t="shared" si="2"/>
        <v>0</v>
      </c>
      <c r="AJ33"/>
      <c r="AK33" s="60">
        <f t="shared" si="3"/>
        <v>0</v>
      </c>
      <c r="AL33"/>
      <c r="AM33"/>
      <c r="AN33"/>
      <c r="AO33"/>
      <c r="AP33"/>
      <c r="AQ33"/>
      <c r="AR33"/>
      <c r="AS33"/>
      <c r="AT33"/>
    </row>
    <row r="34" spans="1:46" x14ac:dyDescent="0.25">
      <c r="A34" s="12"/>
      <c r="B34" s="154"/>
      <c r="C34" s="198"/>
      <c r="D34" s="199"/>
      <c r="E34" s="3"/>
      <c r="F34" s="3"/>
      <c r="G34" s="13"/>
      <c r="H34" s="105"/>
      <c r="I34" s="20"/>
      <c r="J34" s="54"/>
      <c r="K34" s="20"/>
      <c r="L34" s="54"/>
      <c r="M34" s="20"/>
      <c r="N34" s="54"/>
      <c r="O34" s="20"/>
      <c r="P34" s="109"/>
      <c r="Q34" s="20"/>
      <c r="R34" s="54"/>
      <c r="S34" s="20"/>
      <c r="T34" s="54"/>
      <c r="U34" s="20"/>
      <c r="V34" s="54"/>
      <c r="W34" s="20"/>
      <c r="X34" s="54"/>
      <c r="Y34" s="20"/>
      <c r="Z34" s="109"/>
      <c r="AB34" s="58">
        <f t="shared" si="0"/>
        <v>0</v>
      </c>
      <c r="AC34" s="21">
        <v>1</v>
      </c>
      <c r="AD34" s="21">
        <f t="shared" si="5"/>
        <v>0</v>
      </c>
      <c r="AE34" s="21">
        <v>0</v>
      </c>
      <c r="AG34" s="54">
        <f t="shared" si="4"/>
        <v>0</v>
      </c>
      <c r="AI34" s="59">
        <f t="shared" si="2"/>
        <v>0</v>
      </c>
      <c r="AK34" s="59">
        <f t="shared" si="3"/>
        <v>0</v>
      </c>
    </row>
    <row r="35" spans="1:46" s="45" customFormat="1" x14ac:dyDescent="0.25">
      <c r="A35" s="50"/>
      <c r="B35" s="155"/>
      <c r="C35" s="188"/>
      <c r="D35" s="189"/>
      <c r="E35" s="51"/>
      <c r="F35" s="51"/>
      <c r="G35" s="52"/>
      <c r="H35" s="106"/>
      <c r="I35" s="43"/>
      <c r="J35" s="53"/>
      <c r="K35" s="43"/>
      <c r="L35" s="53"/>
      <c r="M35" s="43"/>
      <c r="N35" s="53"/>
      <c r="O35" s="43"/>
      <c r="P35" s="110"/>
      <c r="Q35" s="43"/>
      <c r="R35" s="53"/>
      <c r="S35" s="43"/>
      <c r="T35" s="53"/>
      <c r="U35" s="43"/>
      <c r="V35" s="53"/>
      <c r="W35" s="43"/>
      <c r="X35" s="53"/>
      <c r="Y35" s="43"/>
      <c r="Z35" s="110"/>
      <c r="AA35"/>
      <c r="AB35" s="61">
        <f t="shared" si="0"/>
        <v>0</v>
      </c>
      <c r="AC35" s="44">
        <v>1</v>
      </c>
      <c r="AD35" s="44">
        <f t="shared" si="5"/>
        <v>0</v>
      </c>
      <c r="AE35" s="44">
        <v>0</v>
      </c>
      <c r="AF35"/>
      <c r="AG35" s="53">
        <f t="shared" si="4"/>
        <v>0</v>
      </c>
      <c r="AH35"/>
      <c r="AI35" s="60">
        <f t="shared" si="2"/>
        <v>0</v>
      </c>
      <c r="AJ35"/>
      <c r="AK35" s="60">
        <f t="shared" si="3"/>
        <v>0</v>
      </c>
      <c r="AL35"/>
      <c r="AM35"/>
      <c r="AN35"/>
      <c r="AO35"/>
      <c r="AP35"/>
      <c r="AQ35"/>
      <c r="AR35"/>
      <c r="AS35"/>
      <c r="AT35"/>
    </row>
    <row r="36" spans="1:46" x14ac:dyDescent="0.25">
      <c r="A36" s="12"/>
      <c r="B36" s="156"/>
      <c r="C36" s="186"/>
      <c r="D36" s="187"/>
      <c r="E36" s="3"/>
      <c r="F36" s="3"/>
      <c r="G36" s="13"/>
      <c r="H36" s="105"/>
      <c r="I36" s="20"/>
      <c r="J36" s="54"/>
      <c r="K36" s="20"/>
      <c r="L36" s="54"/>
      <c r="M36" s="20"/>
      <c r="N36" s="54"/>
      <c r="O36" s="20"/>
      <c r="P36" s="109"/>
      <c r="Q36" s="20"/>
      <c r="R36" s="54"/>
      <c r="S36" s="20"/>
      <c r="T36" s="54"/>
      <c r="U36" s="20"/>
      <c r="V36" s="54"/>
      <c r="W36" s="20"/>
      <c r="X36" s="54"/>
      <c r="Y36" s="20"/>
      <c r="Z36" s="109"/>
      <c r="AB36" s="58">
        <f t="shared" si="0"/>
        <v>0</v>
      </c>
      <c r="AC36" s="21">
        <v>1</v>
      </c>
      <c r="AD36" s="21">
        <f t="shared" si="5"/>
        <v>0</v>
      </c>
      <c r="AE36" s="21">
        <v>0</v>
      </c>
      <c r="AG36" s="54">
        <f t="shared" si="4"/>
        <v>0</v>
      </c>
      <c r="AI36" s="59">
        <f t="shared" si="2"/>
        <v>0</v>
      </c>
      <c r="AK36" s="59">
        <f t="shared" si="3"/>
        <v>0</v>
      </c>
    </row>
    <row r="37" spans="1:46" s="45" customFormat="1" x14ac:dyDescent="0.25">
      <c r="A37" s="50"/>
      <c r="B37" s="155"/>
      <c r="C37" s="188"/>
      <c r="D37" s="189"/>
      <c r="E37" s="51"/>
      <c r="F37" s="51"/>
      <c r="G37" s="52"/>
      <c r="H37" s="106"/>
      <c r="I37" s="43"/>
      <c r="J37" s="53"/>
      <c r="K37" s="43"/>
      <c r="L37" s="53"/>
      <c r="M37" s="43"/>
      <c r="N37" s="53"/>
      <c r="O37" s="43"/>
      <c r="P37" s="110"/>
      <c r="Q37" s="43"/>
      <c r="R37" s="53"/>
      <c r="S37" s="43"/>
      <c r="T37" s="53"/>
      <c r="U37" s="43"/>
      <c r="V37" s="53"/>
      <c r="W37" s="43"/>
      <c r="X37" s="53"/>
      <c r="Y37" s="43"/>
      <c r="Z37" s="110"/>
      <c r="AA37"/>
      <c r="AB37" s="61">
        <f t="shared" si="0"/>
        <v>0</v>
      </c>
      <c r="AC37" s="44">
        <v>1</v>
      </c>
      <c r="AD37" s="44">
        <f t="shared" si="5"/>
        <v>0</v>
      </c>
      <c r="AE37" s="44">
        <v>0</v>
      </c>
      <c r="AF37"/>
      <c r="AG37" s="53">
        <f t="shared" si="4"/>
        <v>0</v>
      </c>
      <c r="AH37"/>
      <c r="AI37" s="60">
        <f t="shared" si="2"/>
        <v>0</v>
      </c>
      <c r="AJ37"/>
      <c r="AK37" s="60">
        <f t="shared" si="3"/>
        <v>0</v>
      </c>
      <c r="AL37"/>
      <c r="AM37"/>
      <c r="AN37"/>
      <c r="AO37"/>
      <c r="AP37"/>
      <c r="AQ37"/>
      <c r="AR37"/>
      <c r="AS37"/>
      <c r="AT37"/>
    </row>
    <row r="38" spans="1:46" x14ac:dyDescent="0.25">
      <c r="A38" s="12"/>
      <c r="B38" s="156"/>
      <c r="C38" s="186"/>
      <c r="D38" s="187"/>
      <c r="E38" s="3"/>
      <c r="F38" s="3"/>
      <c r="G38" s="13"/>
      <c r="H38" s="105"/>
      <c r="I38" s="20"/>
      <c r="J38" s="54"/>
      <c r="K38" s="20"/>
      <c r="L38" s="63"/>
      <c r="M38" s="58"/>
      <c r="N38" s="54"/>
      <c r="O38" s="20"/>
      <c r="P38" s="109"/>
      <c r="Q38" s="58"/>
      <c r="R38" s="63"/>
      <c r="S38" s="20"/>
      <c r="T38" s="54"/>
      <c r="U38" s="20"/>
      <c r="V38" s="63"/>
      <c r="W38" s="58"/>
      <c r="X38" s="54"/>
      <c r="Y38" s="20"/>
      <c r="Z38" s="109"/>
      <c r="AB38" s="58">
        <f t="shared" si="0"/>
        <v>0</v>
      </c>
      <c r="AC38" s="21">
        <v>1</v>
      </c>
      <c r="AD38" s="21">
        <f t="shared" si="5"/>
        <v>0</v>
      </c>
      <c r="AE38" s="21">
        <v>0</v>
      </c>
      <c r="AG38" s="63">
        <f t="shared" si="4"/>
        <v>0</v>
      </c>
      <c r="AI38" s="59">
        <f t="shared" si="2"/>
        <v>0</v>
      </c>
      <c r="AK38" s="59">
        <f t="shared" si="3"/>
        <v>0</v>
      </c>
    </row>
    <row r="39" spans="1:46" s="45" customFormat="1" x14ac:dyDescent="0.25">
      <c r="A39" s="50"/>
      <c r="B39" s="155"/>
      <c r="C39" s="188"/>
      <c r="D39" s="189"/>
      <c r="E39" s="51"/>
      <c r="F39" s="51"/>
      <c r="G39" s="52"/>
      <c r="H39" s="106"/>
      <c r="I39" s="43"/>
      <c r="J39" s="53"/>
      <c r="K39" s="43"/>
      <c r="L39" s="53"/>
      <c r="M39" s="43"/>
      <c r="N39" s="53"/>
      <c r="O39" s="43"/>
      <c r="P39" s="110"/>
      <c r="Q39" s="43"/>
      <c r="R39" s="53"/>
      <c r="S39" s="43"/>
      <c r="T39" s="53"/>
      <c r="U39" s="43"/>
      <c r="V39" s="53"/>
      <c r="W39" s="43"/>
      <c r="X39" s="53"/>
      <c r="Y39" s="43"/>
      <c r="Z39" s="110"/>
      <c r="AA39"/>
      <c r="AB39" s="61">
        <f t="shared" si="0"/>
        <v>0</v>
      </c>
      <c r="AC39" s="44">
        <v>1</v>
      </c>
      <c r="AD39" s="44">
        <f t="shared" si="5"/>
        <v>0</v>
      </c>
      <c r="AE39" s="44">
        <v>0</v>
      </c>
      <c r="AF39"/>
      <c r="AG39" s="53">
        <f>AE39/AC39</f>
        <v>0</v>
      </c>
      <c r="AH39"/>
      <c r="AI39" s="60">
        <f t="shared" si="2"/>
        <v>0</v>
      </c>
      <c r="AJ39"/>
      <c r="AK39" s="60">
        <f t="shared" si="3"/>
        <v>0</v>
      </c>
      <c r="AL39"/>
      <c r="AM39"/>
      <c r="AN39"/>
      <c r="AO39"/>
      <c r="AP39"/>
      <c r="AQ39"/>
      <c r="AR39"/>
      <c r="AS39"/>
      <c r="AT39"/>
    </row>
    <row r="40" spans="1:46" ht="15.75" thickBot="1" x14ac:dyDescent="0.3">
      <c r="A40" s="12"/>
      <c r="B40" s="156"/>
      <c r="C40" s="190"/>
      <c r="D40" s="191"/>
      <c r="E40" s="3"/>
      <c r="F40" s="3"/>
      <c r="G40" s="13"/>
      <c r="H40" s="105"/>
      <c r="I40" s="20"/>
      <c r="J40" s="54"/>
      <c r="K40" s="20"/>
      <c r="L40" s="54"/>
      <c r="M40" s="20"/>
      <c r="N40" s="54"/>
      <c r="O40" s="20"/>
      <c r="P40" s="109"/>
      <c r="Q40" s="20"/>
      <c r="R40" s="54"/>
      <c r="S40" s="20"/>
      <c r="T40" s="54"/>
      <c r="U40" s="20"/>
      <c r="V40" s="54"/>
      <c r="W40" s="20"/>
      <c r="X40" s="54"/>
      <c r="Y40" s="20"/>
      <c r="Z40" s="109"/>
      <c r="AB40" s="139">
        <f t="shared" si="0"/>
        <v>0</v>
      </c>
      <c r="AC40" s="135">
        <v>1</v>
      </c>
      <c r="AD40" s="135">
        <f t="shared" si="5"/>
        <v>0</v>
      </c>
      <c r="AE40" s="135">
        <v>0</v>
      </c>
      <c r="AG40" s="136">
        <f>AE40/AC40</f>
        <v>0</v>
      </c>
      <c r="AI40" s="64">
        <f t="shared" si="2"/>
        <v>0</v>
      </c>
      <c r="AK40" s="59">
        <f t="shared" si="3"/>
        <v>0</v>
      </c>
    </row>
    <row r="41" spans="1:46" customFormat="1" x14ac:dyDescent="0.25"/>
    <row r="42" spans="1:46" customFormat="1" x14ac:dyDescent="0.25"/>
    <row r="43" spans="1:46" customFormat="1" x14ac:dyDescent="0.25"/>
    <row r="44" spans="1:46" customFormat="1" x14ac:dyDescent="0.25"/>
    <row r="45" spans="1:46" customFormat="1" x14ac:dyDescent="0.25"/>
    <row r="46" spans="1:46" customFormat="1" x14ac:dyDescent="0.25"/>
    <row r="47" spans="1:46" x14ac:dyDescent="0.25">
      <c r="D47" s="5"/>
      <c r="H47" s="15"/>
      <c r="M47" s="26"/>
      <c r="N47" s="27"/>
      <c r="O47" s="27"/>
      <c r="P47" s="27"/>
      <c r="Q47" s="27"/>
      <c r="R47" s="27"/>
      <c r="S47" s="27"/>
      <c r="T47" s="27"/>
      <c r="U47" s="27"/>
      <c r="V47" s="27"/>
      <c r="AB47" s="1"/>
      <c r="AC47" s="1"/>
      <c r="AD47" s="28"/>
      <c r="AE47" s="1"/>
      <c r="AG47" s="1"/>
    </row>
    <row r="48" spans="1:46" x14ac:dyDescent="0.25">
      <c r="D48" s="5"/>
      <c r="H48" s="15"/>
      <c r="M48" s="26"/>
      <c r="N48" s="27"/>
      <c r="O48" s="27"/>
      <c r="P48" s="27"/>
      <c r="Q48" s="27"/>
      <c r="R48" s="27"/>
      <c r="S48" s="27"/>
      <c r="T48" s="27"/>
      <c r="U48" s="27"/>
      <c r="V48" s="27"/>
      <c r="AB48" s="1"/>
      <c r="AC48" s="1"/>
      <c r="AD48" s="28"/>
      <c r="AE48" s="1"/>
      <c r="AG48" s="1"/>
    </row>
    <row r="49" spans="4:33" x14ac:dyDescent="0.25">
      <c r="D49" s="5"/>
      <c r="G49" s="16"/>
      <c r="H49" s="16"/>
      <c r="L49" s="15"/>
      <c r="M49" s="29"/>
      <c r="N49" s="6"/>
      <c r="O49" s="30"/>
      <c r="P49" s="30"/>
      <c r="Q49" s="30"/>
      <c r="R49" s="30"/>
      <c r="S49" s="30"/>
      <c r="T49" s="30"/>
      <c r="U49" s="30"/>
      <c r="V49" s="30"/>
      <c r="AB49" s="1"/>
      <c r="AC49" s="1"/>
      <c r="AD49" s="28"/>
      <c r="AE49" s="1"/>
      <c r="AG49" s="1"/>
    </row>
    <row r="50" spans="4:33" x14ac:dyDescent="0.25">
      <c r="D50" s="5"/>
      <c r="G50" s="16"/>
      <c r="H50" s="16"/>
      <c r="I50" s="31"/>
      <c r="J50" s="31"/>
      <c r="K50" s="31"/>
      <c r="L50" s="31"/>
      <c r="M50" s="32"/>
      <c r="N50" s="7"/>
      <c r="O50" s="15"/>
      <c r="P50" s="15"/>
      <c r="Q50" s="15"/>
      <c r="R50" s="15"/>
      <c r="S50" s="15"/>
      <c r="T50" s="15"/>
      <c r="U50" s="15"/>
      <c r="V50" s="15"/>
      <c r="AB50" s="1"/>
      <c r="AC50" s="1"/>
      <c r="AD50" s="28"/>
      <c r="AE50" s="1"/>
      <c r="AG50" s="1"/>
    </row>
    <row r="51" spans="4:33" x14ac:dyDescent="0.25">
      <c r="D51" s="5"/>
      <c r="H51" s="90"/>
      <c r="I51" s="6"/>
      <c r="J51" s="33"/>
      <c r="K51" s="33"/>
      <c r="L51" s="33"/>
      <c r="M51" s="34"/>
      <c r="N51" s="34"/>
      <c r="O51" s="7"/>
      <c r="P51" s="35"/>
      <c r="Q51" s="35"/>
      <c r="R51" s="35"/>
      <c r="S51" s="35"/>
      <c r="T51" s="35"/>
      <c r="U51" s="35"/>
      <c r="V51" s="35"/>
      <c r="W51" s="35"/>
      <c r="X51" s="35"/>
      <c r="AB51" s="1"/>
      <c r="AC51" s="1"/>
      <c r="AD51" s="1"/>
      <c r="AE51" s="28"/>
      <c r="AG51" s="28"/>
    </row>
    <row r="52" spans="4:33" x14ac:dyDescent="0.25">
      <c r="D52" s="5"/>
      <c r="H52" s="91"/>
      <c r="I52" s="16"/>
      <c r="J52" s="7"/>
      <c r="K52" s="7"/>
      <c r="L52" s="7"/>
      <c r="AD52" s="1"/>
      <c r="AE52" s="36"/>
      <c r="AG52" s="36"/>
    </row>
    <row r="53" spans="4:33" x14ac:dyDescent="0.25">
      <c r="D53" s="5"/>
      <c r="G53" s="17"/>
      <c r="H53" s="17"/>
      <c r="I53" s="37"/>
      <c r="J53" s="37"/>
      <c r="K53" s="37"/>
      <c r="L53" s="37"/>
      <c r="W53" s="34"/>
      <c r="X53" s="34"/>
      <c r="Y53" s="34"/>
      <c r="Z53" s="34"/>
    </row>
    <row r="54" spans="4:33" x14ac:dyDescent="0.25">
      <c r="D54" s="5"/>
      <c r="G54" s="17"/>
      <c r="H54" s="90"/>
      <c r="I54" s="15"/>
      <c r="J54" s="15"/>
      <c r="K54" s="15"/>
      <c r="L54" s="15"/>
    </row>
    <row r="55" spans="4:33" x14ac:dyDescent="0.25">
      <c r="D55" s="18"/>
      <c r="G55" s="17"/>
      <c r="H55" s="90"/>
      <c r="I55" s="7"/>
      <c r="J55" s="15"/>
      <c r="K55" s="15"/>
      <c r="L55" s="15"/>
    </row>
    <row r="56" spans="4:33" x14ac:dyDescent="0.25">
      <c r="D56" s="18"/>
      <c r="G56" s="17"/>
      <c r="H56" s="90"/>
      <c r="I56" s="7"/>
      <c r="J56" s="33"/>
      <c r="K56" s="15"/>
      <c r="L56" s="15"/>
    </row>
    <row r="57" spans="4:33" x14ac:dyDescent="0.25">
      <c r="D57" s="18"/>
      <c r="E57" s="19"/>
      <c r="F57" s="19"/>
      <c r="G57" s="19"/>
      <c r="H57" s="19"/>
    </row>
    <row r="58" spans="4:33" x14ac:dyDescent="0.25">
      <c r="D58" s="18"/>
      <c r="E58" s="19"/>
      <c r="F58" s="19"/>
      <c r="G58" s="19"/>
      <c r="H58" s="19"/>
    </row>
    <row r="59" spans="4:33" x14ac:dyDescent="0.25">
      <c r="D59" s="18"/>
      <c r="E59" s="17"/>
      <c r="F59" s="17"/>
      <c r="G59" s="17"/>
      <c r="H59" s="17"/>
    </row>
    <row r="60" spans="4:33" x14ac:dyDescent="0.25">
      <c r="D60" s="18"/>
      <c r="H60" s="15"/>
    </row>
    <row r="61" spans="4:33" x14ac:dyDescent="0.25">
      <c r="D61" s="18"/>
      <c r="H61" s="15"/>
    </row>
    <row r="62" spans="4:33" x14ac:dyDescent="0.25">
      <c r="D62" s="18"/>
      <c r="H62" s="15"/>
    </row>
    <row r="63" spans="4:33" x14ac:dyDescent="0.25">
      <c r="D63" s="18"/>
      <c r="H63" s="15"/>
    </row>
    <row r="64" spans="4:33" x14ac:dyDescent="0.25">
      <c r="H64" s="15"/>
    </row>
    <row r="65" spans="8:8" x14ac:dyDescent="0.25">
      <c r="H65" s="15"/>
    </row>
    <row r="66" spans="8:8" x14ac:dyDescent="0.25">
      <c r="H66" s="15"/>
    </row>
    <row r="67" spans="8:8" x14ac:dyDescent="0.25">
      <c r="H67" s="15"/>
    </row>
    <row r="68" spans="8:8" x14ac:dyDescent="0.25">
      <c r="H68" s="15"/>
    </row>
    <row r="69" spans="8:8" x14ac:dyDescent="0.25">
      <c r="H69" s="15"/>
    </row>
    <row r="70" spans="8:8" x14ac:dyDescent="0.25">
      <c r="H70" s="15"/>
    </row>
    <row r="71" spans="8:8" x14ac:dyDescent="0.25">
      <c r="H71" s="15"/>
    </row>
    <row r="72" spans="8:8" x14ac:dyDescent="0.25">
      <c r="H72" s="15"/>
    </row>
    <row r="73" spans="8:8" x14ac:dyDescent="0.25">
      <c r="H73" s="15"/>
    </row>
    <row r="74" spans="8:8" x14ac:dyDescent="0.25">
      <c r="H74" s="15"/>
    </row>
    <row r="75" spans="8:8" x14ac:dyDescent="0.25">
      <c r="H75" s="15"/>
    </row>
    <row r="76" spans="8:8" x14ac:dyDescent="0.25">
      <c r="H76" s="15"/>
    </row>
    <row r="77" spans="8:8" x14ac:dyDescent="0.25">
      <c r="H77" s="15"/>
    </row>
    <row r="78" spans="8:8" x14ac:dyDescent="0.25">
      <c r="H78" s="15"/>
    </row>
    <row r="79" spans="8:8" x14ac:dyDescent="0.25">
      <c r="H79" s="15"/>
    </row>
    <row r="80" spans="8:8" x14ac:dyDescent="0.25">
      <c r="H80" s="15"/>
    </row>
    <row r="81" spans="8:8" x14ac:dyDescent="0.25">
      <c r="H81" s="15"/>
    </row>
    <row r="82" spans="8:8" x14ac:dyDescent="0.25">
      <c r="H82" s="15"/>
    </row>
    <row r="83" spans="8:8" x14ac:dyDescent="0.25">
      <c r="H83" s="15"/>
    </row>
    <row r="84" spans="8:8" x14ac:dyDescent="0.25">
      <c r="H84" s="15"/>
    </row>
    <row r="85" spans="8:8" x14ac:dyDescent="0.25">
      <c r="H85" s="15"/>
    </row>
    <row r="86" spans="8:8" x14ac:dyDescent="0.25">
      <c r="H86" s="15"/>
    </row>
    <row r="87" spans="8:8" x14ac:dyDescent="0.25">
      <c r="H87" s="15"/>
    </row>
    <row r="88" spans="8:8" x14ac:dyDescent="0.25">
      <c r="H88" s="15"/>
    </row>
    <row r="89" spans="8:8" x14ac:dyDescent="0.25">
      <c r="H89" s="15"/>
    </row>
    <row r="90" spans="8:8" x14ac:dyDescent="0.25">
      <c r="H90" s="15"/>
    </row>
    <row r="91" spans="8:8" x14ac:dyDescent="0.25">
      <c r="H91" s="15"/>
    </row>
    <row r="92" spans="8:8" x14ac:dyDescent="0.25">
      <c r="H92" s="15"/>
    </row>
    <row r="93" spans="8:8" x14ac:dyDescent="0.25">
      <c r="H93" s="15"/>
    </row>
    <row r="94" spans="8:8" x14ac:dyDescent="0.25">
      <c r="H94" s="15"/>
    </row>
    <row r="95" spans="8:8" x14ac:dyDescent="0.25">
      <c r="H95" s="15"/>
    </row>
    <row r="96" spans="8:8" x14ac:dyDescent="0.25">
      <c r="H96" s="15"/>
    </row>
    <row r="97" spans="8:8" x14ac:dyDescent="0.25">
      <c r="H97" s="15"/>
    </row>
  </sheetData>
  <protectedRanges>
    <protectedRange algorithmName="SHA-512" hashValue="7JaNweqFmfHZxHND5GgwqNfRTg4DhGcDq5SRfz47YAKuQbTXtXU07DR3LVBvWtF3niR+Qrovu6xIn8u93kWR1Q==" saltValue="aN658F5kjiqABQJV8Y/EIg==" spinCount="100000" sqref="AB2:AB40" name="Range1"/>
    <protectedRange algorithmName="SHA-512" hashValue="PipJAQBWm7PPA+CJiTGmVYeXrChiOCl77DwY6HDBceaZBWFyw8pZ2ug+MQaxaDc/vIb1kpulsmPcvNSjizu/Jg==" saltValue="zkyIA2zNG1Sy6G7jXtFVDg==" spinCount="100000" sqref="AD3:AD40" name="Range2"/>
  </protectedRanges>
  <mergeCells count="51">
    <mergeCell ref="C36:D36"/>
    <mergeCell ref="C37:D37"/>
    <mergeCell ref="C38:D38"/>
    <mergeCell ref="C39:D39"/>
    <mergeCell ref="C40:D40"/>
    <mergeCell ref="C35:D35"/>
    <mergeCell ref="C24:D24"/>
    <mergeCell ref="C25:D25"/>
    <mergeCell ref="C26:D26"/>
    <mergeCell ref="C27:D27"/>
    <mergeCell ref="C28:D28"/>
    <mergeCell ref="C29:D29"/>
    <mergeCell ref="C30:D30"/>
    <mergeCell ref="C31:D31"/>
    <mergeCell ref="C32:D32"/>
    <mergeCell ref="C33:D33"/>
    <mergeCell ref="C34:D34"/>
    <mergeCell ref="C3:D3"/>
    <mergeCell ref="C4:D4"/>
    <mergeCell ref="C5:D5"/>
    <mergeCell ref="C6:D6"/>
    <mergeCell ref="C7:D7"/>
    <mergeCell ref="C8:D8"/>
    <mergeCell ref="C9:D9"/>
    <mergeCell ref="C10:D10"/>
    <mergeCell ref="C11:D11"/>
    <mergeCell ref="C23:D23"/>
    <mergeCell ref="C12:D12"/>
    <mergeCell ref="C13:D13"/>
    <mergeCell ref="C14:D14"/>
    <mergeCell ref="C15:D15"/>
    <mergeCell ref="C16:D16"/>
    <mergeCell ref="C17:D17"/>
    <mergeCell ref="C18:D18"/>
    <mergeCell ref="C19:D19"/>
    <mergeCell ref="C20:D20"/>
    <mergeCell ref="C21:D21"/>
    <mergeCell ref="C22:D22"/>
    <mergeCell ref="AB1:AE1"/>
    <mergeCell ref="AG1:AG2"/>
    <mergeCell ref="AI1:AI2"/>
    <mergeCell ref="AK1:AK2"/>
    <mergeCell ref="A1:A2"/>
    <mergeCell ref="C1:D2"/>
    <mergeCell ref="F1:F2"/>
    <mergeCell ref="E1:E2"/>
    <mergeCell ref="G1:G2"/>
    <mergeCell ref="H1:H2"/>
    <mergeCell ref="I1:P1"/>
    <mergeCell ref="Q1:Z1"/>
    <mergeCell ref="B1:B2"/>
  </mergeCells>
  <conditionalFormatting sqref="H12 H3 H5:H9">
    <cfRule type="timePeriod" dxfId="2" priority="2" timePeriod="thisMonth">
      <formula>AND(MONTH(H3)=MONTH(TODAY()),YEAR(H3)=YEAR(TODAY()))</formula>
    </cfRule>
  </conditionalFormatting>
  <conditionalFormatting sqref="H4">
    <cfRule type="timePeriod" dxfId="1" priority="1" timePeriod="thisMonth">
      <formula>AND(MONTH(H4)=MONTH(TODAY()),YEAR(H4)=YEAR(TODAY()))</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97"/>
  <sheetViews>
    <sheetView workbookViewId="0">
      <selection activeCell="F1" sqref="F1:F2"/>
    </sheetView>
  </sheetViews>
  <sheetFormatPr defaultColWidth="9.140625" defaultRowHeight="15" x14ac:dyDescent="0.25"/>
  <cols>
    <col min="1" max="1" width="12.7109375" style="14" bestFit="1" customWidth="1"/>
    <col min="2" max="2" width="9.28515625" style="15" bestFit="1" customWidth="1"/>
    <col min="3" max="3" width="11" style="15" customWidth="1"/>
    <col min="4" max="4" width="11.140625" style="15" customWidth="1"/>
    <col min="5" max="5" width="34.5703125" style="15" bestFit="1" customWidth="1"/>
    <col min="6" max="6" width="13.28515625" style="15" customWidth="1"/>
    <col min="7" max="7" width="11.85546875" style="15" customWidth="1"/>
    <col min="8" max="8" width="12.28515625" style="40" bestFit="1" customWidth="1"/>
    <col min="9" max="12" width="10.5703125" style="1" customWidth="1"/>
    <col min="13" max="14" width="11.28515625" style="1" customWidth="1"/>
    <col min="15" max="15" width="11.28515625" customWidth="1"/>
    <col min="16" max="16" width="9.42578125" style="4" customWidth="1"/>
    <col min="17" max="17" width="7" style="4" customWidth="1"/>
    <col min="18" max="18" width="10.28515625" style="4" customWidth="1"/>
    <col min="19" max="19" width="18.140625" style="4" bestFit="1" customWidth="1"/>
    <col min="20" max="20" width="9" style="4" customWidth="1"/>
    <col min="21" max="21" width="9" customWidth="1"/>
    <col min="22" max="22" width="9.42578125" style="1" customWidth="1"/>
    <col min="23" max="23" width="7" style="4" customWidth="1"/>
    <col min="24" max="24" width="10.28515625" style="4" customWidth="1"/>
    <col min="25" max="25" width="18.140625" style="4" bestFit="1" customWidth="1"/>
    <col min="26" max="26" width="9" style="4" customWidth="1"/>
    <col min="27" max="27" width="5.140625" customWidth="1"/>
    <col min="28" max="28" width="9.140625" style="1"/>
    <col min="29" max="29" width="9.140625" style="1" customWidth="1"/>
    <col min="31" max="32" width="15" style="1" customWidth="1"/>
    <col min="35" max="16384" width="9.140625" style="1"/>
  </cols>
  <sheetData>
    <row r="1" spans="1:34" s="2" customFormat="1" ht="15" customHeight="1" thickBot="1" x14ac:dyDescent="0.3">
      <c r="A1" s="226" t="s">
        <v>1</v>
      </c>
      <c r="B1" s="169" t="s">
        <v>0</v>
      </c>
      <c r="C1" s="171" t="s">
        <v>2</v>
      </c>
      <c r="D1" s="172"/>
      <c r="E1" s="175" t="s">
        <v>4</v>
      </c>
      <c r="F1" s="169" t="s">
        <v>3</v>
      </c>
      <c r="G1" s="177" t="s">
        <v>5</v>
      </c>
      <c r="H1" s="179" t="s">
        <v>6</v>
      </c>
      <c r="I1" s="215" t="s">
        <v>47</v>
      </c>
      <c r="J1" s="216"/>
      <c r="K1" s="217" t="s">
        <v>48</v>
      </c>
      <c r="L1" s="217"/>
      <c r="M1" s="217"/>
      <c r="N1" s="218"/>
      <c r="O1"/>
      <c r="P1" s="219" t="s">
        <v>47</v>
      </c>
      <c r="Q1" s="220"/>
      <c r="R1" s="220"/>
      <c r="S1" s="221"/>
      <c r="T1" s="222" t="s">
        <v>10</v>
      </c>
      <c r="U1"/>
      <c r="V1" s="223" t="s">
        <v>48</v>
      </c>
      <c r="W1" s="224"/>
      <c r="X1" s="224"/>
      <c r="Y1" s="225"/>
      <c r="Z1" s="213" t="s">
        <v>10</v>
      </c>
      <c r="AA1"/>
      <c r="AB1" s="206" t="s">
        <v>11</v>
      </c>
      <c r="AC1" s="208" t="s">
        <v>11</v>
      </c>
      <c r="AD1"/>
      <c r="AE1" s="206" t="s">
        <v>49</v>
      </c>
      <c r="AF1" s="211" t="s">
        <v>50</v>
      </c>
      <c r="AG1"/>
      <c r="AH1"/>
    </row>
    <row r="2" spans="1:34" s="2" customFormat="1" ht="15.75" thickBot="1" x14ac:dyDescent="0.3">
      <c r="A2" s="227"/>
      <c r="B2" s="170"/>
      <c r="C2" s="173"/>
      <c r="D2" s="174"/>
      <c r="E2" s="176"/>
      <c r="F2" s="170"/>
      <c r="G2" s="178"/>
      <c r="H2" s="180"/>
      <c r="I2" s="82" t="s">
        <v>31</v>
      </c>
      <c r="J2" s="119" t="s">
        <v>32</v>
      </c>
      <c r="K2" s="82" t="s">
        <v>33</v>
      </c>
      <c r="L2" s="119" t="s">
        <v>34</v>
      </c>
      <c r="M2" s="82" t="s">
        <v>35</v>
      </c>
      <c r="N2" s="123" t="s">
        <v>36</v>
      </c>
      <c r="O2"/>
      <c r="P2" s="75" t="s">
        <v>37</v>
      </c>
      <c r="Q2" s="76" t="s">
        <v>38</v>
      </c>
      <c r="R2" s="77" t="s">
        <v>39</v>
      </c>
      <c r="S2" s="78" t="s">
        <v>46</v>
      </c>
      <c r="T2" s="207"/>
      <c r="U2"/>
      <c r="V2" s="72" t="s">
        <v>37</v>
      </c>
      <c r="W2" s="71" t="s">
        <v>38</v>
      </c>
      <c r="X2" s="70" t="s">
        <v>39</v>
      </c>
      <c r="Y2" s="69" t="s">
        <v>46</v>
      </c>
      <c r="Z2" s="214"/>
      <c r="AA2"/>
      <c r="AB2" s="207"/>
      <c r="AC2" s="209"/>
      <c r="AD2"/>
      <c r="AE2" s="210"/>
      <c r="AF2" s="212"/>
      <c r="AG2"/>
      <c r="AH2"/>
    </row>
    <row r="3" spans="1:34" s="45" customFormat="1" x14ac:dyDescent="0.25">
      <c r="A3" s="87"/>
      <c r="B3" s="88"/>
      <c r="C3" s="196"/>
      <c r="D3" s="197"/>
      <c r="E3" s="88"/>
      <c r="F3" s="87"/>
      <c r="G3" s="89"/>
      <c r="H3" s="100"/>
      <c r="I3" s="67"/>
      <c r="J3" s="120"/>
      <c r="K3" s="79"/>
      <c r="L3" s="118"/>
      <c r="M3" s="79"/>
      <c r="N3" s="120"/>
      <c r="O3"/>
      <c r="P3" s="67">
        <f t="shared" ref="P3:P40" si="0">SUM(I3:J3)</f>
        <v>0</v>
      </c>
      <c r="Q3" s="74">
        <v>1</v>
      </c>
      <c r="R3" s="74">
        <f>P3*Q3</f>
        <v>0</v>
      </c>
      <c r="S3" s="66">
        <v>0</v>
      </c>
      <c r="T3" s="73">
        <f t="shared" ref="T3:T38" si="1">S3/Q3</f>
        <v>0</v>
      </c>
      <c r="U3"/>
      <c r="V3" s="67">
        <f t="shared" ref="V3:V40" si="2">SUM(K3:N3)</f>
        <v>0</v>
      </c>
      <c r="W3" s="66">
        <v>1</v>
      </c>
      <c r="X3" s="66">
        <f>V3*W3</f>
        <v>0</v>
      </c>
      <c r="Y3" s="66">
        <v>0</v>
      </c>
      <c r="Z3" s="68">
        <f t="shared" ref="Z3:Z38" si="3">Y3/W3</f>
        <v>0</v>
      </c>
      <c r="AA3"/>
      <c r="AB3" s="128">
        <f t="shared" ref="AB3:AB40" si="4">T3-P3</f>
        <v>0</v>
      </c>
      <c r="AC3" s="129">
        <f t="shared" ref="AC3:AC40" si="5">Z3-V3</f>
        <v>0</v>
      </c>
      <c r="AD3"/>
      <c r="AE3" s="128">
        <f t="shared" ref="AE3:AE40" si="6">IF(AND(R3&gt;=S3),AB3*(-Q3),"No Overage")</f>
        <v>0</v>
      </c>
      <c r="AF3" s="129">
        <f t="shared" ref="AF3:AF40" si="7">IF(AND(X3&gt;=Y3),AC3*(-W3),"No Overage")</f>
        <v>0</v>
      </c>
      <c r="AG3"/>
      <c r="AH3"/>
    </row>
    <row r="4" spans="1:34" x14ac:dyDescent="0.25">
      <c r="A4" s="8"/>
      <c r="B4" s="8"/>
      <c r="C4" s="186"/>
      <c r="D4" s="187"/>
      <c r="E4" s="8"/>
      <c r="F4" s="8"/>
      <c r="G4" s="9"/>
      <c r="H4" s="101"/>
      <c r="I4" s="20"/>
      <c r="J4" s="109"/>
      <c r="K4" s="20"/>
      <c r="L4" s="109"/>
      <c r="M4" s="20"/>
      <c r="N4" s="109"/>
      <c r="P4" s="58">
        <f t="shared" si="0"/>
        <v>0</v>
      </c>
      <c r="Q4" s="21">
        <v>1</v>
      </c>
      <c r="R4" s="21">
        <f t="shared" ref="R4:R41" si="8">P4*Q4</f>
        <v>0</v>
      </c>
      <c r="S4" s="21">
        <v>0</v>
      </c>
      <c r="T4" s="54">
        <f t="shared" si="1"/>
        <v>0</v>
      </c>
      <c r="V4" s="58">
        <f t="shared" si="2"/>
        <v>0</v>
      </c>
      <c r="W4" s="21">
        <v>1</v>
      </c>
      <c r="X4" s="21">
        <f t="shared" ref="X4:X41" si="9">V4*W4</f>
        <v>0</v>
      </c>
      <c r="Y4" s="21">
        <v>0</v>
      </c>
      <c r="Z4" s="54">
        <f t="shared" si="3"/>
        <v>0</v>
      </c>
      <c r="AB4" s="59">
        <f t="shared" si="4"/>
        <v>0</v>
      </c>
      <c r="AC4" s="130">
        <f t="shared" si="5"/>
        <v>0</v>
      </c>
      <c r="AE4" s="59">
        <f t="shared" si="6"/>
        <v>0</v>
      </c>
      <c r="AF4" s="130">
        <f t="shared" si="7"/>
        <v>0</v>
      </c>
    </row>
    <row r="5" spans="1:34" s="45" customFormat="1" x14ac:dyDescent="0.25">
      <c r="A5" s="41"/>
      <c r="B5" s="41"/>
      <c r="C5" s="188"/>
      <c r="D5" s="189"/>
      <c r="E5" s="41"/>
      <c r="F5" s="41"/>
      <c r="G5" s="42"/>
      <c r="H5" s="102"/>
      <c r="I5" s="43"/>
      <c r="J5" s="110"/>
      <c r="K5" s="43"/>
      <c r="L5" s="110"/>
      <c r="M5" s="43"/>
      <c r="N5" s="110"/>
      <c r="O5"/>
      <c r="P5" s="61">
        <f t="shared" si="0"/>
        <v>0</v>
      </c>
      <c r="Q5" s="44">
        <v>1</v>
      </c>
      <c r="R5" s="44">
        <f t="shared" si="8"/>
        <v>0</v>
      </c>
      <c r="S5" s="44">
        <v>0</v>
      </c>
      <c r="T5" s="53">
        <f t="shared" si="1"/>
        <v>0</v>
      </c>
      <c r="U5"/>
      <c r="V5" s="61">
        <f t="shared" si="2"/>
        <v>0</v>
      </c>
      <c r="W5" s="44">
        <v>1</v>
      </c>
      <c r="X5" s="44">
        <f t="shared" si="9"/>
        <v>0</v>
      </c>
      <c r="Y5" s="44">
        <v>0</v>
      </c>
      <c r="Z5" s="53">
        <f t="shared" si="3"/>
        <v>0</v>
      </c>
      <c r="AA5"/>
      <c r="AB5" s="60">
        <f t="shared" si="4"/>
        <v>0</v>
      </c>
      <c r="AC5" s="131">
        <f t="shared" si="5"/>
        <v>0</v>
      </c>
      <c r="AD5"/>
      <c r="AE5" s="60">
        <f t="shared" si="6"/>
        <v>0</v>
      </c>
      <c r="AF5" s="131">
        <f t="shared" si="7"/>
        <v>0</v>
      </c>
      <c r="AG5"/>
      <c r="AH5"/>
    </row>
    <row r="6" spans="1:34" x14ac:dyDescent="0.25">
      <c r="A6" s="8"/>
      <c r="B6" s="8"/>
      <c r="C6" s="186"/>
      <c r="D6" s="187"/>
      <c r="E6" s="8"/>
      <c r="F6" s="8"/>
      <c r="G6" s="9"/>
      <c r="H6" s="101"/>
      <c r="I6" s="20"/>
      <c r="J6" s="109"/>
      <c r="K6" s="20"/>
      <c r="L6" s="109"/>
      <c r="M6" s="20"/>
      <c r="N6" s="109"/>
      <c r="P6" s="58">
        <f t="shared" si="0"/>
        <v>0</v>
      </c>
      <c r="Q6" s="21">
        <v>1</v>
      </c>
      <c r="R6" s="21">
        <f t="shared" si="8"/>
        <v>0</v>
      </c>
      <c r="S6" s="21">
        <v>0</v>
      </c>
      <c r="T6" s="54">
        <f t="shared" si="1"/>
        <v>0</v>
      </c>
      <c r="V6" s="58">
        <f t="shared" si="2"/>
        <v>0</v>
      </c>
      <c r="W6" s="21">
        <v>1</v>
      </c>
      <c r="X6" s="21">
        <f t="shared" si="9"/>
        <v>0</v>
      </c>
      <c r="Y6" s="21">
        <v>0</v>
      </c>
      <c r="Z6" s="54">
        <f t="shared" si="3"/>
        <v>0</v>
      </c>
      <c r="AB6" s="59">
        <f t="shared" si="4"/>
        <v>0</v>
      </c>
      <c r="AC6" s="130">
        <f t="shared" si="5"/>
        <v>0</v>
      </c>
      <c r="AE6" s="59">
        <f t="shared" si="6"/>
        <v>0</v>
      </c>
      <c r="AF6" s="130">
        <f t="shared" si="7"/>
        <v>0</v>
      </c>
    </row>
    <row r="7" spans="1:34" s="45" customFormat="1" x14ac:dyDescent="0.25">
      <c r="A7" s="41"/>
      <c r="B7" s="41"/>
      <c r="C7" s="188"/>
      <c r="D7" s="189"/>
      <c r="E7" s="41"/>
      <c r="F7" s="41"/>
      <c r="G7" s="42"/>
      <c r="H7" s="102"/>
      <c r="I7" s="43"/>
      <c r="J7" s="110"/>
      <c r="K7" s="43"/>
      <c r="L7" s="110"/>
      <c r="M7" s="43"/>
      <c r="N7" s="110"/>
      <c r="O7"/>
      <c r="P7" s="61">
        <f t="shared" si="0"/>
        <v>0</v>
      </c>
      <c r="Q7" s="44">
        <v>1</v>
      </c>
      <c r="R7" s="44">
        <f t="shared" si="8"/>
        <v>0</v>
      </c>
      <c r="S7" s="44">
        <v>0</v>
      </c>
      <c r="T7" s="53">
        <f t="shared" si="1"/>
        <v>0</v>
      </c>
      <c r="U7"/>
      <c r="V7" s="61">
        <f t="shared" si="2"/>
        <v>0</v>
      </c>
      <c r="W7" s="44">
        <v>1</v>
      </c>
      <c r="X7" s="44">
        <f t="shared" si="9"/>
        <v>0</v>
      </c>
      <c r="Y7" s="44">
        <v>0</v>
      </c>
      <c r="Z7" s="53">
        <f t="shared" si="3"/>
        <v>0</v>
      </c>
      <c r="AA7"/>
      <c r="AB7" s="60">
        <f t="shared" si="4"/>
        <v>0</v>
      </c>
      <c r="AC7" s="131">
        <f t="shared" si="5"/>
        <v>0</v>
      </c>
      <c r="AD7"/>
      <c r="AE7" s="60">
        <f t="shared" si="6"/>
        <v>0</v>
      </c>
      <c r="AF7" s="131">
        <f t="shared" si="7"/>
        <v>0</v>
      </c>
      <c r="AG7"/>
      <c r="AH7"/>
    </row>
    <row r="8" spans="1:34" x14ac:dyDescent="0.25">
      <c r="A8" s="8"/>
      <c r="B8" s="8"/>
      <c r="C8" s="186"/>
      <c r="D8" s="187"/>
      <c r="E8" s="8"/>
      <c r="F8" s="8"/>
      <c r="G8" s="9"/>
      <c r="H8" s="101"/>
      <c r="I8" s="20"/>
      <c r="J8" s="109"/>
      <c r="K8" s="20"/>
      <c r="L8" s="109"/>
      <c r="M8" s="20"/>
      <c r="N8" s="109"/>
      <c r="P8" s="58">
        <f t="shared" si="0"/>
        <v>0</v>
      </c>
      <c r="Q8" s="21">
        <v>1</v>
      </c>
      <c r="R8" s="21">
        <f t="shared" si="8"/>
        <v>0</v>
      </c>
      <c r="S8" s="21">
        <v>0</v>
      </c>
      <c r="T8" s="54">
        <f t="shared" si="1"/>
        <v>0</v>
      </c>
      <c r="V8" s="58">
        <f t="shared" si="2"/>
        <v>0</v>
      </c>
      <c r="W8" s="21">
        <v>1</v>
      </c>
      <c r="X8" s="21">
        <f t="shared" si="9"/>
        <v>0</v>
      </c>
      <c r="Y8" s="21">
        <v>0</v>
      </c>
      <c r="Z8" s="54">
        <f t="shared" si="3"/>
        <v>0</v>
      </c>
      <c r="AB8" s="59">
        <f t="shared" si="4"/>
        <v>0</v>
      </c>
      <c r="AC8" s="130">
        <f t="shared" si="5"/>
        <v>0</v>
      </c>
      <c r="AE8" s="59">
        <f t="shared" si="6"/>
        <v>0</v>
      </c>
      <c r="AF8" s="130">
        <f t="shared" si="7"/>
        <v>0</v>
      </c>
    </row>
    <row r="9" spans="1:34" s="45" customFormat="1" x14ac:dyDescent="0.25">
      <c r="A9" s="41"/>
      <c r="B9" s="41"/>
      <c r="C9" s="188"/>
      <c r="D9" s="189"/>
      <c r="E9" s="41"/>
      <c r="F9" s="41"/>
      <c r="G9" s="42"/>
      <c r="H9" s="102"/>
      <c r="I9" s="43"/>
      <c r="J9" s="110"/>
      <c r="K9" s="43"/>
      <c r="L9" s="110"/>
      <c r="M9" s="43"/>
      <c r="N9" s="110"/>
      <c r="O9"/>
      <c r="P9" s="61">
        <f t="shared" si="0"/>
        <v>0</v>
      </c>
      <c r="Q9" s="44">
        <v>1</v>
      </c>
      <c r="R9" s="44">
        <f t="shared" si="8"/>
        <v>0</v>
      </c>
      <c r="S9" s="44">
        <v>0</v>
      </c>
      <c r="T9" s="53">
        <f t="shared" si="1"/>
        <v>0</v>
      </c>
      <c r="U9"/>
      <c r="V9" s="61">
        <f t="shared" si="2"/>
        <v>0</v>
      </c>
      <c r="W9" s="44">
        <v>1</v>
      </c>
      <c r="X9" s="44">
        <f t="shared" si="9"/>
        <v>0</v>
      </c>
      <c r="Y9" s="44">
        <v>0</v>
      </c>
      <c r="Z9" s="53">
        <f t="shared" si="3"/>
        <v>0</v>
      </c>
      <c r="AA9"/>
      <c r="AB9" s="60">
        <f t="shared" si="4"/>
        <v>0</v>
      </c>
      <c r="AC9" s="131">
        <f t="shared" si="5"/>
        <v>0</v>
      </c>
      <c r="AD9"/>
      <c r="AE9" s="60">
        <f t="shared" si="6"/>
        <v>0</v>
      </c>
      <c r="AF9" s="131">
        <f t="shared" si="7"/>
        <v>0</v>
      </c>
      <c r="AG9"/>
      <c r="AH9"/>
    </row>
    <row r="10" spans="1:34" s="2" customFormat="1" x14ac:dyDescent="0.25">
      <c r="A10" s="10"/>
      <c r="B10" s="10"/>
      <c r="C10" s="190"/>
      <c r="D10" s="191"/>
      <c r="E10" s="10"/>
      <c r="F10" s="10"/>
      <c r="G10" s="11"/>
      <c r="H10" s="103"/>
      <c r="I10" s="22"/>
      <c r="J10" s="111"/>
      <c r="K10" s="22"/>
      <c r="L10" s="111"/>
      <c r="M10" s="22"/>
      <c r="N10" s="111"/>
      <c r="O10"/>
      <c r="P10" s="58">
        <f t="shared" si="0"/>
        <v>0</v>
      </c>
      <c r="Q10" s="21">
        <v>1</v>
      </c>
      <c r="R10" s="21">
        <f t="shared" si="8"/>
        <v>0</v>
      </c>
      <c r="S10" s="21">
        <v>0</v>
      </c>
      <c r="T10" s="54">
        <f t="shared" si="1"/>
        <v>0</v>
      </c>
      <c r="U10"/>
      <c r="V10" s="58">
        <f t="shared" si="2"/>
        <v>0</v>
      </c>
      <c r="W10" s="21">
        <v>1</v>
      </c>
      <c r="X10" s="21">
        <f t="shared" si="9"/>
        <v>0</v>
      </c>
      <c r="Y10" s="21">
        <v>0</v>
      </c>
      <c r="Z10" s="54">
        <f t="shared" si="3"/>
        <v>0</v>
      </c>
      <c r="AA10"/>
      <c r="AB10" s="64">
        <f t="shared" si="4"/>
        <v>0</v>
      </c>
      <c r="AC10" s="130">
        <f t="shared" si="5"/>
        <v>0</v>
      </c>
      <c r="AD10"/>
      <c r="AE10" s="59">
        <f t="shared" si="6"/>
        <v>0</v>
      </c>
      <c r="AF10" s="138">
        <f t="shared" si="7"/>
        <v>0</v>
      </c>
      <c r="AG10"/>
      <c r="AH10"/>
    </row>
    <row r="11" spans="1:34" s="48" customFormat="1" x14ac:dyDescent="0.25">
      <c r="A11" s="46"/>
      <c r="B11" s="46"/>
      <c r="C11" s="192"/>
      <c r="D11" s="193"/>
      <c r="E11" s="46"/>
      <c r="F11" s="46"/>
      <c r="G11" s="47"/>
      <c r="H11" s="104"/>
      <c r="I11" s="49"/>
      <c r="J11" s="112"/>
      <c r="K11" s="49"/>
      <c r="L11" s="112"/>
      <c r="M11" s="49"/>
      <c r="N11" s="112"/>
      <c r="O11"/>
      <c r="P11" s="61">
        <f t="shared" si="0"/>
        <v>0</v>
      </c>
      <c r="Q11" s="44">
        <v>1</v>
      </c>
      <c r="R11" s="44">
        <f t="shared" si="8"/>
        <v>0</v>
      </c>
      <c r="S11" s="44">
        <v>0</v>
      </c>
      <c r="T11" s="53">
        <f t="shared" si="1"/>
        <v>0</v>
      </c>
      <c r="U11"/>
      <c r="V11" s="61">
        <f t="shared" si="2"/>
        <v>0</v>
      </c>
      <c r="W11" s="44">
        <v>1</v>
      </c>
      <c r="X11" s="44">
        <f t="shared" si="9"/>
        <v>0</v>
      </c>
      <c r="Y11" s="44">
        <v>0</v>
      </c>
      <c r="Z11" s="53">
        <f t="shared" si="3"/>
        <v>0</v>
      </c>
      <c r="AA11"/>
      <c r="AB11" s="60">
        <f t="shared" si="4"/>
        <v>0</v>
      </c>
      <c r="AC11" s="131">
        <f t="shared" si="5"/>
        <v>0</v>
      </c>
      <c r="AD11"/>
      <c r="AE11" s="60">
        <f t="shared" si="6"/>
        <v>0</v>
      </c>
      <c r="AF11" s="131">
        <f t="shared" si="7"/>
        <v>0</v>
      </c>
      <c r="AG11"/>
      <c r="AH11"/>
    </row>
    <row r="12" spans="1:34" s="2" customFormat="1" x14ac:dyDescent="0.25">
      <c r="A12" s="10"/>
      <c r="B12" s="10"/>
      <c r="C12" s="194"/>
      <c r="D12" s="195"/>
      <c r="E12" s="10"/>
      <c r="F12" s="10"/>
      <c r="G12" s="11"/>
      <c r="H12" s="103"/>
      <c r="I12" s="22"/>
      <c r="J12" s="111"/>
      <c r="K12" s="22"/>
      <c r="L12" s="111"/>
      <c r="M12" s="22"/>
      <c r="N12" s="111"/>
      <c r="O12"/>
      <c r="P12" s="58">
        <f t="shared" si="0"/>
        <v>0</v>
      </c>
      <c r="Q12" s="21">
        <v>1</v>
      </c>
      <c r="R12" s="21">
        <f t="shared" si="8"/>
        <v>0</v>
      </c>
      <c r="S12" s="21">
        <v>0</v>
      </c>
      <c r="T12" s="54">
        <f>S12/Q12</f>
        <v>0</v>
      </c>
      <c r="U12"/>
      <c r="V12" s="58">
        <f t="shared" si="2"/>
        <v>0</v>
      </c>
      <c r="W12" s="21">
        <v>1</v>
      </c>
      <c r="X12" s="21">
        <f t="shared" si="9"/>
        <v>0</v>
      </c>
      <c r="Y12" s="21">
        <v>0</v>
      </c>
      <c r="Z12" s="54">
        <f>Y12/W12</f>
        <v>0</v>
      </c>
      <c r="AA12"/>
      <c r="AB12" s="59">
        <f t="shared" si="4"/>
        <v>0</v>
      </c>
      <c r="AC12" s="130">
        <f t="shared" si="5"/>
        <v>0</v>
      </c>
      <c r="AD12"/>
      <c r="AE12" s="59">
        <f t="shared" si="6"/>
        <v>0</v>
      </c>
      <c r="AF12" s="130">
        <f t="shared" si="7"/>
        <v>0</v>
      </c>
      <c r="AG12"/>
      <c r="AH12"/>
    </row>
    <row r="13" spans="1:34" s="48" customFormat="1" x14ac:dyDescent="0.25">
      <c r="A13" s="46"/>
      <c r="B13" s="46"/>
      <c r="C13" s="188"/>
      <c r="D13" s="189"/>
      <c r="E13" s="46"/>
      <c r="F13" s="46"/>
      <c r="G13" s="47"/>
      <c r="H13" s="104"/>
      <c r="I13" s="49"/>
      <c r="J13" s="112"/>
      <c r="K13" s="49"/>
      <c r="L13" s="112"/>
      <c r="M13" s="49"/>
      <c r="N13" s="112"/>
      <c r="O13"/>
      <c r="P13" s="61">
        <f t="shared" si="0"/>
        <v>0</v>
      </c>
      <c r="Q13" s="44">
        <v>1</v>
      </c>
      <c r="R13" s="44">
        <f t="shared" si="8"/>
        <v>0</v>
      </c>
      <c r="S13" s="44">
        <v>0</v>
      </c>
      <c r="T13" s="53">
        <f t="shared" si="1"/>
        <v>0</v>
      </c>
      <c r="U13"/>
      <c r="V13" s="61">
        <f t="shared" si="2"/>
        <v>0</v>
      </c>
      <c r="W13" s="44">
        <v>1</v>
      </c>
      <c r="X13" s="44">
        <f t="shared" si="9"/>
        <v>0</v>
      </c>
      <c r="Y13" s="44">
        <v>0</v>
      </c>
      <c r="Z13" s="53">
        <f t="shared" si="3"/>
        <v>0</v>
      </c>
      <c r="AA13"/>
      <c r="AB13" s="60">
        <f t="shared" si="4"/>
        <v>0</v>
      </c>
      <c r="AC13" s="131">
        <f t="shared" si="5"/>
        <v>0</v>
      </c>
      <c r="AD13"/>
      <c r="AE13" s="60">
        <f t="shared" si="6"/>
        <v>0</v>
      </c>
      <c r="AF13" s="131">
        <f t="shared" si="7"/>
        <v>0</v>
      </c>
      <c r="AG13"/>
      <c r="AH13"/>
    </row>
    <row r="14" spans="1:34" s="2" customFormat="1" x14ac:dyDescent="0.25">
      <c r="A14" s="10"/>
      <c r="B14" s="10"/>
      <c r="C14" s="186"/>
      <c r="D14" s="187"/>
      <c r="E14" s="10"/>
      <c r="F14" s="10"/>
      <c r="G14" s="11"/>
      <c r="H14" s="103"/>
      <c r="I14" s="22"/>
      <c r="J14" s="111"/>
      <c r="K14" s="22"/>
      <c r="L14" s="111"/>
      <c r="M14" s="22"/>
      <c r="N14" s="111"/>
      <c r="O14"/>
      <c r="P14" s="58">
        <f t="shared" si="0"/>
        <v>0</v>
      </c>
      <c r="Q14" s="21">
        <v>1</v>
      </c>
      <c r="R14" s="21">
        <f t="shared" si="8"/>
        <v>0</v>
      </c>
      <c r="S14" s="21">
        <v>0</v>
      </c>
      <c r="T14" s="54">
        <f t="shared" si="1"/>
        <v>0</v>
      </c>
      <c r="U14"/>
      <c r="V14" s="58">
        <f t="shared" si="2"/>
        <v>0</v>
      </c>
      <c r="W14" s="21">
        <v>1</v>
      </c>
      <c r="X14" s="21">
        <f t="shared" si="9"/>
        <v>0</v>
      </c>
      <c r="Y14" s="21">
        <v>0</v>
      </c>
      <c r="Z14" s="54">
        <f t="shared" si="3"/>
        <v>0</v>
      </c>
      <c r="AA14"/>
      <c r="AB14" s="59">
        <f t="shared" si="4"/>
        <v>0</v>
      </c>
      <c r="AC14" s="130">
        <f t="shared" si="5"/>
        <v>0</v>
      </c>
      <c r="AD14"/>
      <c r="AE14" s="59">
        <f t="shared" si="6"/>
        <v>0</v>
      </c>
      <c r="AF14" s="130">
        <f t="shared" si="7"/>
        <v>0</v>
      </c>
      <c r="AG14"/>
      <c r="AH14"/>
    </row>
    <row r="15" spans="1:34" s="48" customFormat="1" x14ac:dyDescent="0.25">
      <c r="A15" s="46"/>
      <c r="B15" s="46"/>
      <c r="C15" s="188"/>
      <c r="D15" s="189"/>
      <c r="E15" s="46"/>
      <c r="F15" s="46"/>
      <c r="G15" s="47"/>
      <c r="H15" s="104"/>
      <c r="I15" s="49"/>
      <c r="J15" s="112"/>
      <c r="K15" s="49"/>
      <c r="L15" s="112"/>
      <c r="M15" s="49"/>
      <c r="N15" s="112"/>
      <c r="O15"/>
      <c r="P15" s="61">
        <f t="shared" si="0"/>
        <v>0</v>
      </c>
      <c r="Q15" s="44">
        <v>1</v>
      </c>
      <c r="R15" s="44">
        <f t="shared" si="8"/>
        <v>0</v>
      </c>
      <c r="S15" s="44">
        <v>0</v>
      </c>
      <c r="T15" s="53">
        <f t="shared" si="1"/>
        <v>0</v>
      </c>
      <c r="U15"/>
      <c r="V15" s="61">
        <f t="shared" si="2"/>
        <v>0</v>
      </c>
      <c r="W15" s="44">
        <v>1</v>
      </c>
      <c r="X15" s="44">
        <f t="shared" si="9"/>
        <v>0</v>
      </c>
      <c r="Y15" s="44">
        <v>0</v>
      </c>
      <c r="Z15" s="53">
        <f t="shared" si="3"/>
        <v>0</v>
      </c>
      <c r="AA15"/>
      <c r="AB15" s="60">
        <f t="shared" si="4"/>
        <v>0</v>
      </c>
      <c r="AC15" s="131">
        <f t="shared" si="5"/>
        <v>0</v>
      </c>
      <c r="AD15"/>
      <c r="AE15" s="60">
        <f t="shared" si="6"/>
        <v>0</v>
      </c>
      <c r="AF15" s="131">
        <f t="shared" si="7"/>
        <v>0</v>
      </c>
      <c r="AG15"/>
      <c r="AH15"/>
    </row>
    <row r="16" spans="1:34" s="2" customFormat="1" x14ac:dyDescent="0.25">
      <c r="A16" s="10"/>
      <c r="B16" s="10"/>
      <c r="C16" s="186"/>
      <c r="D16" s="187"/>
      <c r="E16" s="10"/>
      <c r="F16" s="10"/>
      <c r="G16" s="11"/>
      <c r="H16" s="103"/>
      <c r="I16" s="57"/>
      <c r="J16" s="121"/>
      <c r="K16" s="22"/>
      <c r="L16" s="111"/>
      <c r="M16" s="22"/>
      <c r="N16" s="121"/>
      <c r="O16"/>
      <c r="P16" s="58">
        <f t="shared" si="0"/>
        <v>0</v>
      </c>
      <c r="Q16" s="21">
        <v>1</v>
      </c>
      <c r="R16" s="21">
        <f t="shared" si="8"/>
        <v>0</v>
      </c>
      <c r="S16" s="21">
        <v>0</v>
      </c>
      <c r="T16" s="63">
        <f t="shared" si="1"/>
        <v>0</v>
      </c>
      <c r="U16"/>
      <c r="V16" s="58">
        <f t="shared" si="2"/>
        <v>0</v>
      </c>
      <c r="W16" s="21">
        <v>1</v>
      </c>
      <c r="X16" s="21">
        <f t="shared" si="9"/>
        <v>0</v>
      </c>
      <c r="Y16" s="21">
        <v>0</v>
      </c>
      <c r="Z16" s="63">
        <f t="shared" si="3"/>
        <v>0</v>
      </c>
      <c r="AA16"/>
      <c r="AB16" s="59">
        <f t="shared" si="4"/>
        <v>0</v>
      </c>
      <c r="AC16" s="130">
        <f t="shared" si="5"/>
        <v>0</v>
      </c>
      <c r="AD16"/>
      <c r="AE16" s="59">
        <f t="shared" si="6"/>
        <v>0</v>
      </c>
      <c r="AF16" s="130">
        <f t="shared" si="7"/>
        <v>0</v>
      </c>
      <c r="AG16"/>
      <c r="AH16"/>
    </row>
    <row r="17" spans="1:34" s="48" customFormat="1" x14ac:dyDescent="0.25">
      <c r="A17" s="46"/>
      <c r="B17" s="46"/>
      <c r="C17" s="188"/>
      <c r="D17" s="189"/>
      <c r="E17" s="46"/>
      <c r="F17" s="46"/>
      <c r="G17" s="47"/>
      <c r="H17" s="104"/>
      <c r="I17" s="49"/>
      <c r="J17" s="112"/>
      <c r="K17" s="49"/>
      <c r="L17" s="112"/>
      <c r="M17" s="49"/>
      <c r="N17" s="112"/>
      <c r="O17"/>
      <c r="P17" s="61">
        <f t="shared" si="0"/>
        <v>0</v>
      </c>
      <c r="Q17" s="44">
        <v>1</v>
      </c>
      <c r="R17" s="44">
        <f t="shared" si="8"/>
        <v>0</v>
      </c>
      <c r="S17" s="44">
        <v>0</v>
      </c>
      <c r="T17" s="53">
        <f t="shared" si="1"/>
        <v>0</v>
      </c>
      <c r="U17"/>
      <c r="V17" s="61">
        <f t="shared" si="2"/>
        <v>0</v>
      </c>
      <c r="W17" s="44">
        <v>1</v>
      </c>
      <c r="X17" s="44">
        <f t="shared" si="9"/>
        <v>0</v>
      </c>
      <c r="Y17" s="44">
        <v>0</v>
      </c>
      <c r="Z17" s="53">
        <f t="shared" si="3"/>
        <v>0</v>
      </c>
      <c r="AA17"/>
      <c r="AB17" s="60">
        <f t="shared" si="4"/>
        <v>0</v>
      </c>
      <c r="AC17" s="131">
        <f t="shared" si="5"/>
        <v>0</v>
      </c>
      <c r="AD17"/>
      <c r="AE17" s="60">
        <f t="shared" si="6"/>
        <v>0</v>
      </c>
      <c r="AF17" s="131">
        <f t="shared" si="7"/>
        <v>0</v>
      </c>
      <c r="AG17"/>
      <c r="AH17"/>
    </row>
    <row r="18" spans="1:34" s="2" customFormat="1" x14ac:dyDescent="0.25">
      <c r="A18" s="10"/>
      <c r="B18" s="10"/>
      <c r="C18" s="186"/>
      <c r="D18" s="187"/>
      <c r="E18" s="10"/>
      <c r="F18" s="10"/>
      <c r="G18" s="11"/>
      <c r="H18" s="103"/>
      <c r="I18" s="22"/>
      <c r="J18" s="111"/>
      <c r="K18" s="22"/>
      <c r="L18" s="111"/>
      <c r="M18" s="22"/>
      <c r="N18" s="111"/>
      <c r="O18"/>
      <c r="P18" s="58">
        <f t="shared" si="0"/>
        <v>0</v>
      </c>
      <c r="Q18" s="21">
        <v>1</v>
      </c>
      <c r="R18" s="21">
        <f t="shared" si="8"/>
        <v>0</v>
      </c>
      <c r="S18" s="21">
        <v>0</v>
      </c>
      <c r="T18" s="54">
        <f t="shared" si="1"/>
        <v>0</v>
      </c>
      <c r="U18"/>
      <c r="V18" s="58">
        <f t="shared" si="2"/>
        <v>0</v>
      </c>
      <c r="W18" s="21">
        <v>1</v>
      </c>
      <c r="X18" s="21">
        <f t="shared" si="9"/>
        <v>0</v>
      </c>
      <c r="Y18" s="21">
        <v>0</v>
      </c>
      <c r="Z18" s="54">
        <f t="shared" si="3"/>
        <v>0</v>
      </c>
      <c r="AA18"/>
      <c r="AB18" s="59">
        <f t="shared" si="4"/>
        <v>0</v>
      </c>
      <c r="AC18" s="130">
        <f t="shared" si="5"/>
        <v>0</v>
      </c>
      <c r="AD18"/>
      <c r="AE18" s="59">
        <f t="shared" si="6"/>
        <v>0</v>
      </c>
      <c r="AF18" s="130">
        <f t="shared" si="7"/>
        <v>0</v>
      </c>
      <c r="AG18"/>
      <c r="AH18"/>
    </row>
    <row r="19" spans="1:34" s="48" customFormat="1" x14ac:dyDescent="0.25">
      <c r="A19" s="46"/>
      <c r="B19" s="46"/>
      <c r="C19" s="188"/>
      <c r="D19" s="189"/>
      <c r="E19" s="46"/>
      <c r="F19" s="46"/>
      <c r="G19" s="47"/>
      <c r="H19" s="104"/>
      <c r="I19" s="49"/>
      <c r="J19" s="112"/>
      <c r="K19" s="49"/>
      <c r="L19" s="112"/>
      <c r="M19" s="49"/>
      <c r="N19" s="112"/>
      <c r="O19"/>
      <c r="P19" s="61">
        <f t="shared" si="0"/>
        <v>0</v>
      </c>
      <c r="Q19" s="44">
        <v>1</v>
      </c>
      <c r="R19" s="44">
        <f t="shared" si="8"/>
        <v>0</v>
      </c>
      <c r="S19" s="44">
        <v>0</v>
      </c>
      <c r="T19" s="53">
        <f t="shared" si="1"/>
        <v>0</v>
      </c>
      <c r="U19"/>
      <c r="V19" s="61">
        <f t="shared" si="2"/>
        <v>0</v>
      </c>
      <c r="W19" s="44">
        <v>1</v>
      </c>
      <c r="X19" s="44">
        <f t="shared" si="9"/>
        <v>0</v>
      </c>
      <c r="Y19" s="44">
        <v>0</v>
      </c>
      <c r="Z19" s="53">
        <f t="shared" si="3"/>
        <v>0</v>
      </c>
      <c r="AA19"/>
      <c r="AB19" s="60">
        <f t="shared" si="4"/>
        <v>0</v>
      </c>
      <c r="AC19" s="131">
        <f t="shared" si="5"/>
        <v>0</v>
      </c>
      <c r="AD19"/>
      <c r="AE19" s="60">
        <f t="shared" si="6"/>
        <v>0</v>
      </c>
      <c r="AF19" s="131">
        <f t="shared" si="7"/>
        <v>0</v>
      </c>
      <c r="AG19"/>
      <c r="AH19"/>
    </row>
    <row r="20" spans="1:34" s="2" customFormat="1" x14ac:dyDescent="0.25">
      <c r="A20" s="10"/>
      <c r="B20" s="10"/>
      <c r="C20" s="190"/>
      <c r="D20" s="191"/>
      <c r="E20" s="10"/>
      <c r="F20" s="10"/>
      <c r="G20" s="11"/>
      <c r="H20" s="103"/>
      <c r="I20" s="22"/>
      <c r="J20" s="111"/>
      <c r="K20" s="22"/>
      <c r="L20" s="111"/>
      <c r="M20" s="22"/>
      <c r="N20" s="111"/>
      <c r="O20"/>
      <c r="P20" s="58">
        <f t="shared" si="0"/>
        <v>0</v>
      </c>
      <c r="Q20" s="21">
        <v>1</v>
      </c>
      <c r="R20" s="21">
        <f t="shared" si="8"/>
        <v>0</v>
      </c>
      <c r="S20" s="21">
        <v>0</v>
      </c>
      <c r="T20" s="54">
        <f t="shared" si="1"/>
        <v>0</v>
      </c>
      <c r="U20"/>
      <c r="V20" s="58">
        <f t="shared" si="2"/>
        <v>0</v>
      </c>
      <c r="W20" s="21">
        <v>1</v>
      </c>
      <c r="X20" s="21">
        <f t="shared" si="9"/>
        <v>0</v>
      </c>
      <c r="Y20" s="21">
        <v>0</v>
      </c>
      <c r="Z20" s="54">
        <f t="shared" si="3"/>
        <v>0</v>
      </c>
      <c r="AA20"/>
      <c r="AB20" s="59">
        <f t="shared" si="4"/>
        <v>0</v>
      </c>
      <c r="AC20" s="130">
        <f t="shared" si="5"/>
        <v>0</v>
      </c>
      <c r="AD20"/>
      <c r="AE20" s="59">
        <f t="shared" si="6"/>
        <v>0</v>
      </c>
      <c r="AF20" s="130">
        <f t="shared" si="7"/>
        <v>0</v>
      </c>
      <c r="AG20"/>
      <c r="AH20"/>
    </row>
    <row r="21" spans="1:34" s="48" customFormat="1" x14ac:dyDescent="0.25">
      <c r="A21" s="46"/>
      <c r="B21" s="46"/>
      <c r="C21" s="192"/>
      <c r="D21" s="193"/>
      <c r="E21" s="46"/>
      <c r="F21" s="46"/>
      <c r="G21" s="47"/>
      <c r="H21" s="104"/>
      <c r="I21" s="49"/>
      <c r="J21" s="112"/>
      <c r="K21" s="49"/>
      <c r="L21" s="112"/>
      <c r="M21" s="49"/>
      <c r="N21" s="112"/>
      <c r="O21"/>
      <c r="P21" s="61">
        <f t="shared" si="0"/>
        <v>0</v>
      </c>
      <c r="Q21" s="44">
        <v>1</v>
      </c>
      <c r="R21" s="44">
        <f t="shared" si="8"/>
        <v>0</v>
      </c>
      <c r="S21" s="44">
        <v>0</v>
      </c>
      <c r="T21" s="53">
        <f t="shared" si="1"/>
        <v>0</v>
      </c>
      <c r="U21"/>
      <c r="V21" s="61">
        <f t="shared" si="2"/>
        <v>0</v>
      </c>
      <c r="W21" s="44">
        <v>1</v>
      </c>
      <c r="X21" s="44">
        <f t="shared" si="9"/>
        <v>0</v>
      </c>
      <c r="Y21" s="44">
        <v>0</v>
      </c>
      <c r="Z21" s="53">
        <f t="shared" si="3"/>
        <v>0</v>
      </c>
      <c r="AA21"/>
      <c r="AB21" s="60">
        <f t="shared" si="4"/>
        <v>0</v>
      </c>
      <c r="AC21" s="131">
        <f t="shared" si="5"/>
        <v>0</v>
      </c>
      <c r="AD21"/>
      <c r="AE21" s="60">
        <f t="shared" si="6"/>
        <v>0</v>
      </c>
      <c r="AF21" s="131">
        <f t="shared" si="7"/>
        <v>0</v>
      </c>
      <c r="AG21"/>
      <c r="AH21"/>
    </row>
    <row r="22" spans="1:34" s="2" customFormat="1" x14ac:dyDescent="0.25">
      <c r="A22" s="10"/>
      <c r="B22" s="10"/>
      <c r="C22" s="194"/>
      <c r="D22" s="195"/>
      <c r="E22" s="10"/>
      <c r="F22" s="10"/>
      <c r="G22" s="11"/>
      <c r="H22" s="103"/>
      <c r="I22" s="22"/>
      <c r="J22" s="111"/>
      <c r="K22" s="22"/>
      <c r="L22" s="111"/>
      <c r="M22" s="22"/>
      <c r="N22" s="111"/>
      <c r="O22"/>
      <c r="P22" s="58">
        <f t="shared" si="0"/>
        <v>0</v>
      </c>
      <c r="Q22" s="21">
        <v>1</v>
      </c>
      <c r="R22" s="21">
        <f t="shared" si="8"/>
        <v>0</v>
      </c>
      <c r="S22" s="21">
        <v>0</v>
      </c>
      <c r="T22" s="54">
        <f t="shared" si="1"/>
        <v>0</v>
      </c>
      <c r="U22"/>
      <c r="V22" s="58">
        <f t="shared" si="2"/>
        <v>0</v>
      </c>
      <c r="W22" s="21">
        <v>1</v>
      </c>
      <c r="X22" s="21">
        <f t="shared" si="9"/>
        <v>0</v>
      </c>
      <c r="Y22" s="21">
        <v>0</v>
      </c>
      <c r="Z22" s="54">
        <f t="shared" si="3"/>
        <v>0</v>
      </c>
      <c r="AA22"/>
      <c r="AB22" s="64">
        <f t="shared" si="4"/>
        <v>0</v>
      </c>
      <c r="AC22" s="130">
        <f t="shared" si="5"/>
        <v>0</v>
      </c>
      <c r="AD22"/>
      <c r="AE22" s="59">
        <f t="shared" si="6"/>
        <v>0</v>
      </c>
      <c r="AF22" s="138">
        <f t="shared" si="7"/>
        <v>0</v>
      </c>
      <c r="AG22"/>
      <c r="AH22"/>
    </row>
    <row r="23" spans="1:34" s="48" customFormat="1" x14ac:dyDescent="0.25">
      <c r="A23" s="46"/>
      <c r="B23" s="46"/>
      <c r="C23" s="188"/>
      <c r="D23" s="189"/>
      <c r="E23" s="46"/>
      <c r="F23" s="46"/>
      <c r="G23" s="47"/>
      <c r="H23" s="104"/>
      <c r="I23" s="49"/>
      <c r="J23" s="112"/>
      <c r="K23" s="49"/>
      <c r="L23" s="112"/>
      <c r="M23" s="49"/>
      <c r="N23" s="112"/>
      <c r="O23"/>
      <c r="P23" s="61">
        <f t="shared" si="0"/>
        <v>0</v>
      </c>
      <c r="Q23" s="44">
        <v>1</v>
      </c>
      <c r="R23" s="44">
        <f t="shared" si="8"/>
        <v>0</v>
      </c>
      <c r="S23" s="44">
        <v>0</v>
      </c>
      <c r="T23" s="53">
        <f t="shared" si="1"/>
        <v>0</v>
      </c>
      <c r="U23"/>
      <c r="V23" s="61">
        <f t="shared" si="2"/>
        <v>0</v>
      </c>
      <c r="W23" s="44">
        <v>1</v>
      </c>
      <c r="X23" s="44">
        <f t="shared" si="9"/>
        <v>0</v>
      </c>
      <c r="Y23" s="44">
        <v>0</v>
      </c>
      <c r="Z23" s="53">
        <f t="shared" si="3"/>
        <v>0</v>
      </c>
      <c r="AA23"/>
      <c r="AB23" s="60">
        <f t="shared" si="4"/>
        <v>0</v>
      </c>
      <c r="AC23" s="131">
        <f t="shared" si="5"/>
        <v>0</v>
      </c>
      <c r="AD23"/>
      <c r="AE23" s="60">
        <f t="shared" si="6"/>
        <v>0</v>
      </c>
      <c r="AF23" s="131">
        <f t="shared" si="7"/>
        <v>0</v>
      </c>
      <c r="AG23"/>
      <c r="AH23"/>
    </row>
    <row r="24" spans="1:34" s="2" customFormat="1" x14ac:dyDescent="0.25">
      <c r="A24" s="10"/>
      <c r="B24" s="10"/>
      <c r="C24" s="186"/>
      <c r="D24" s="187"/>
      <c r="E24" s="10"/>
      <c r="F24" s="10"/>
      <c r="G24" s="11"/>
      <c r="H24" s="103"/>
      <c r="I24" s="22"/>
      <c r="J24" s="111"/>
      <c r="K24" s="22"/>
      <c r="L24" s="111"/>
      <c r="M24" s="22"/>
      <c r="N24" s="111"/>
      <c r="O24"/>
      <c r="P24" s="58">
        <f t="shared" si="0"/>
        <v>0</v>
      </c>
      <c r="Q24" s="21">
        <v>1</v>
      </c>
      <c r="R24" s="21">
        <f t="shared" si="8"/>
        <v>0</v>
      </c>
      <c r="S24" s="21">
        <v>0</v>
      </c>
      <c r="T24" s="54">
        <f t="shared" si="1"/>
        <v>0</v>
      </c>
      <c r="U24"/>
      <c r="V24" s="58">
        <f t="shared" si="2"/>
        <v>0</v>
      </c>
      <c r="W24" s="21">
        <v>1</v>
      </c>
      <c r="X24" s="21">
        <f t="shared" si="9"/>
        <v>0</v>
      </c>
      <c r="Y24" s="21">
        <v>0</v>
      </c>
      <c r="Z24" s="54">
        <f t="shared" si="3"/>
        <v>0</v>
      </c>
      <c r="AA24"/>
      <c r="AB24" s="59">
        <f t="shared" si="4"/>
        <v>0</v>
      </c>
      <c r="AC24" s="130">
        <f t="shared" si="5"/>
        <v>0</v>
      </c>
      <c r="AD24"/>
      <c r="AE24" s="59">
        <f t="shared" si="6"/>
        <v>0</v>
      </c>
      <c r="AF24" s="130">
        <f t="shared" si="7"/>
        <v>0</v>
      </c>
      <c r="AG24"/>
      <c r="AH24"/>
    </row>
    <row r="25" spans="1:34" s="48" customFormat="1" x14ac:dyDescent="0.25">
      <c r="A25" s="46"/>
      <c r="B25" s="46"/>
      <c r="C25" s="188"/>
      <c r="D25" s="189"/>
      <c r="E25" s="46"/>
      <c r="F25" s="46"/>
      <c r="G25" s="47"/>
      <c r="H25" s="104"/>
      <c r="I25" s="49"/>
      <c r="J25" s="112"/>
      <c r="K25" s="49"/>
      <c r="L25" s="112"/>
      <c r="M25" s="49"/>
      <c r="N25" s="112"/>
      <c r="O25"/>
      <c r="P25" s="61">
        <f t="shared" si="0"/>
        <v>0</v>
      </c>
      <c r="Q25" s="44">
        <v>1</v>
      </c>
      <c r="R25" s="44">
        <f t="shared" si="8"/>
        <v>0</v>
      </c>
      <c r="S25" s="44">
        <v>0</v>
      </c>
      <c r="T25" s="53">
        <f t="shared" si="1"/>
        <v>0</v>
      </c>
      <c r="U25"/>
      <c r="V25" s="61">
        <f t="shared" si="2"/>
        <v>0</v>
      </c>
      <c r="W25" s="44">
        <v>1</v>
      </c>
      <c r="X25" s="44">
        <f t="shared" si="9"/>
        <v>0</v>
      </c>
      <c r="Y25" s="44">
        <v>0</v>
      </c>
      <c r="Z25" s="53">
        <f t="shared" si="3"/>
        <v>0</v>
      </c>
      <c r="AA25"/>
      <c r="AB25" s="60">
        <f t="shared" si="4"/>
        <v>0</v>
      </c>
      <c r="AC25" s="131">
        <f t="shared" si="5"/>
        <v>0</v>
      </c>
      <c r="AD25"/>
      <c r="AE25" s="60">
        <f t="shared" si="6"/>
        <v>0</v>
      </c>
      <c r="AF25" s="131">
        <f t="shared" si="7"/>
        <v>0</v>
      </c>
      <c r="AG25"/>
      <c r="AH25"/>
    </row>
    <row r="26" spans="1:34" s="2" customFormat="1" x14ac:dyDescent="0.25">
      <c r="A26" s="10"/>
      <c r="B26" s="10"/>
      <c r="C26" s="186"/>
      <c r="D26" s="187"/>
      <c r="E26" s="10"/>
      <c r="F26" s="10"/>
      <c r="G26" s="11"/>
      <c r="H26" s="103"/>
      <c r="I26" s="22"/>
      <c r="J26" s="111"/>
      <c r="K26" s="22"/>
      <c r="L26" s="111"/>
      <c r="M26" s="22"/>
      <c r="N26" s="111"/>
      <c r="O26"/>
      <c r="P26" s="58">
        <f t="shared" si="0"/>
        <v>0</v>
      </c>
      <c r="Q26" s="21">
        <v>1</v>
      </c>
      <c r="R26" s="21">
        <f t="shared" si="8"/>
        <v>0</v>
      </c>
      <c r="S26" s="21">
        <v>0</v>
      </c>
      <c r="T26" s="54">
        <f t="shared" si="1"/>
        <v>0</v>
      </c>
      <c r="U26"/>
      <c r="V26" s="58">
        <f t="shared" si="2"/>
        <v>0</v>
      </c>
      <c r="W26" s="21">
        <v>1</v>
      </c>
      <c r="X26" s="21">
        <f t="shared" si="9"/>
        <v>0</v>
      </c>
      <c r="Y26" s="21">
        <v>0</v>
      </c>
      <c r="Z26" s="54">
        <f t="shared" si="3"/>
        <v>0</v>
      </c>
      <c r="AA26"/>
      <c r="AB26" s="59">
        <f t="shared" si="4"/>
        <v>0</v>
      </c>
      <c r="AC26" s="130">
        <f t="shared" si="5"/>
        <v>0</v>
      </c>
      <c r="AD26"/>
      <c r="AE26" s="59">
        <f t="shared" si="6"/>
        <v>0</v>
      </c>
      <c r="AF26" s="130">
        <f t="shared" si="7"/>
        <v>0</v>
      </c>
      <c r="AG26"/>
      <c r="AH26"/>
    </row>
    <row r="27" spans="1:34" s="48" customFormat="1" x14ac:dyDescent="0.25">
      <c r="A27" s="46"/>
      <c r="B27" s="46"/>
      <c r="C27" s="188"/>
      <c r="D27" s="189"/>
      <c r="E27" s="46"/>
      <c r="F27" s="46"/>
      <c r="G27" s="47"/>
      <c r="H27" s="104"/>
      <c r="I27" s="49"/>
      <c r="J27" s="112"/>
      <c r="K27" s="49"/>
      <c r="L27" s="112"/>
      <c r="M27" s="49"/>
      <c r="N27" s="112"/>
      <c r="O27"/>
      <c r="P27" s="61">
        <f t="shared" si="0"/>
        <v>0</v>
      </c>
      <c r="Q27" s="44">
        <v>1</v>
      </c>
      <c r="R27" s="44">
        <f t="shared" si="8"/>
        <v>0</v>
      </c>
      <c r="S27" s="44">
        <v>0</v>
      </c>
      <c r="T27" s="53">
        <f t="shared" si="1"/>
        <v>0</v>
      </c>
      <c r="U27"/>
      <c r="V27" s="61">
        <f t="shared" si="2"/>
        <v>0</v>
      </c>
      <c r="W27" s="44">
        <v>1</v>
      </c>
      <c r="X27" s="44">
        <f t="shared" si="9"/>
        <v>0</v>
      </c>
      <c r="Y27" s="44">
        <v>0</v>
      </c>
      <c r="Z27" s="53">
        <f t="shared" si="3"/>
        <v>0</v>
      </c>
      <c r="AA27"/>
      <c r="AB27" s="60">
        <f t="shared" si="4"/>
        <v>0</v>
      </c>
      <c r="AC27" s="131">
        <f t="shared" si="5"/>
        <v>0</v>
      </c>
      <c r="AD27"/>
      <c r="AE27" s="60">
        <f t="shared" si="6"/>
        <v>0</v>
      </c>
      <c r="AF27" s="131">
        <f t="shared" si="7"/>
        <v>0</v>
      </c>
      <c r="AG27"/>
      <c r="AH27"/>
    </row>
    <row r="28" spans="1:34" s="2" customFormat="1" x14ac:dyDescent="0.25">
      <c r="A28" s="10"/>
      <c r="B28" s="10"/>
      <c r="C28" s="186"/>
      <c r="D28" s="187"/>
      <c r="E28" s="10"/>
      <c r="F28" s="10"/>
      <c r="G28" s="11"/>
      <c r="H28" s="103"/>
      <c r="I28" s="57"/>
      <c r="J28" s="121"/>
      <c r="K28" s="22"/>
      <c r="L28" s="111"/>
      <c r="M28" s="22"/>
      <c r="N28" s="121"/>
      <c r="O28"/>
      <c r="P28" s="58">
        <f t="shared" si="0"/>
        <v>0</v>
      </c>
      <c r="Q28" s="21">
        <v>1</v>
      </c>
      <c r="R28" s="21">
        <f t="shared" si="8"/>
        <v>0</v>
      </c>
      <c r="S28" s="21">
        <v>0</v>
      </c>
      <c r="T28" s="63">
        <f t="shared" si="1"/>
        <v>0</v>
      </c>
      <c r="U28"/>
      <c r="V28" s="58">
        <f t="shared" si="2"/>
        <v>0</v>
      </c>
      <c r="W28" s="21">
        <v>1</v>
      </c>
      <c r="X28" s="21">
        <f t="shared" si="9"/>
        <v>0</v>
      </c>
      <c r="Y28" s="21">
        <v>0</v>
      </c>
      <c r="Z28" s="63">
        <f t="shared" si="3"/>
        <v>0</v>
      </c>
      <c r="AA28"/>
      <c r="AB28" s="59">
        <f t="shared" si="4"/>
        <v>0</v>
      </c>
      <c r="AC28" s="130">
        <f t="shared" si="5"/>
        <v>0</v>
      </c>
      <c r="AD28"/>
      <c r="AE28" s="59">
        <f t="shared" si="6"/>
        <v>0</v>
      </c>
      <c r="AF28" s="130">
        <f t="shared" si="7"/>
        <v>0</v>
      </c>
      <c r="AG28"/>
      <c r="AH28"/>
    </row>
    <row r="29" spans="1:34" s="48" customFormat="1" x14ac:dyDescent="0.25">
      <c r="A29" s="46"/>
      <c r="B29" s="46"/>
      <c r="C29" s="188"/>
      <c r="D29" s="189"/>
      <c r="E29" s="46"/>
      <c r="F29" s="46"/>
      <c r="G29" s="47"/>
      <c r="H29" s="104"/>
      <c r="I29" s="49"/>
      <c r="J29" s="112"/>
      <c r="K29" s="49"/>
      <c r="L29" s="112"/>
      <c r="M29" s="49"/>
      <c r="N29" s="112"/>
      <c r="O29"/>
      <c r="P29" s="61">
        <f t="shared" si="0"/>
        <v>0</v>
      </c>
      <c r="Q29" s="44">
        <v>1</v>
      </c>
      <c r="R29" s="44">
        <f t="shared" si="8"/>
        <v>0</v>
      </c>
      <c r="S29" s="44">
        <v>0</v>
      </c>
      <c r="T29" s="53">
        <f t="shared" si="1"/>
        <v>0</v>
      </c>
      <c r="U29"/>
      <c r="V29" s="61">
        <f t="shared" si="2"/>
        <v>0</v>
      </c>
      <c r="W29" s="44">
        <v>1</v>
      </c>
      <c r="X29" s="44">
        <f t="shared" si="9"/>
        <v>0</v>
      </c>
      <c r="Y29" s="44">
        <v>0</v>
      </c>
      <c r="Z29" s="53">
        <f t="shared" si="3"/>
        <v>0</v>
      </c>
      <c r="AA29"/>
      <c r="AB29" s="60">
        <f t="shared" si="4"/>
        <v>0</v>
      </c>
      <c r="AC29" s="131">
        <f t="shared" si="5"/>
        <v>0</v>
      </c>
      <c r="AD29"/>
      <c r="AE29" s="60">
        <f t="shared" si="6"/>
        <v>0</v>
      </c>
      <c r="AF29" s="131">
        <f t="shared" si="7"/>
        <v>0</v>
      </c>
      <c r="AG29"/>
      <c r="AH29"/>
    </row>
    <row r="30" spans="1:34" s="2" customFormat="1" x14ac:dyDescent="0.25">
      <c r="A30" s="10"/>
      <c r="B30" s="10"/>
      <c r="C30" s="190"/>
      <c r="D30" s="191"/>
      <c r="E30" s="10"/>
      <c r="F30" s="10"/>
      <c r="G30" s="11"/>
      <c r="H30" s="103"/>
      <c r="I30" s="22"/>
      <c r="J30" s="111"/>
      <c r="K30" s="22"/>
      <c r="L30" s="111"/>
      <c r="M30" s="22"/>
      <c r="N30" s="111"/>
      <c r="O30"/>
      <c r="P30" s="58">
        <f t="shared" si="0"/>
        <v>0</v>
      </c>
      <c r="Q30" s="21">
        <v>1</v>
      </c>
      <c r="R30" s="21">
        <f t="shared" si="8"/>
        <v>0</v>
      </c>
      <c r="S30" s="21">
        <v>0</v>
      </c>
      <c r="T30" s="54">
        <f t="shared" si="1"/>
        <v>0</v>
      </c>
      <c r="U30"/>
      <c r="V30" s="58">
        <f t="shared" si="2"/>
        <v>0</v>
      </c>
      <c r="W30" s="21">
        <v>1</v>
      </c>
      <c r="X30" s="21">
        <f t="shared" si="9"/>
        <v>0</v>
      </c>
      <c r="Y30" s="21">
        <v>0</v>
      </c>
      <c r="Z30" s="54">
        <f t="shared" si="3"/>
        <v>0</v>
      </c>
      <c r="AA30"/>
      <c r="AB30" s="59">
        <f t="shared" si="4"/>
        <v>0</v>
      </c>
      <c r="AC30" s="130">
        <f t="shared" si="5"/>
        <v>0</v>
      </c>
      <c r="AD30"/>
      <c r="AE30" s="59">
        <f t="shared" si="6"/>
        <v>0</v>
      </c>
      <c r="AF30" s="130">
        <f t="shared" si="7"/>
        <v>0</v>
      </c>
      <c r="AG30"/>
      <c r="AH30"/>
    </row>
    <row r="31" spans="1:34" s="48" customFormat="1" x14ac:dyDescent="0.25">
      <c r="A31" s="46"/>
      <c r="B31" s="46"/>
      <c r="C31" s="192"/>
      <c r="D31" s="193"/>
      <c r="E31" s="46"/>
      <c r="F31" s="46"/>
      <c r="G31" s="47"/>
      <c r="H31" s="104"/>
      <c r="I31" s="49"/>
      <c r="J31" s="112"/>
      <c r="K31" s="49"/>
      <c r="L31" s="112"/>
      <c r="M31" s="49"/>
      <c r="N31" s="112"/>
      <c r="O31"/>
      <c r="P31" s="61">
        <f t="shared" si="0"/>
        <v>0</v>
      </c>
      <c r="Q31" s="44">
        <v>1</v>
      </c>
      <c r="R31" s="44">
        <f t="shared" si="8"/>
        <v>0</v>
      </c>
      <c r="S31" s="44">
        <v>0</v>
      </c>
      <c r="T31" s="53">
        <f t="shared" si="1"/>
        <v>0</v>
      </c>
      <c r="U31"/>
      <c r="V31" s="61">
        <f t="shared" si="2"/>
        <v>0</v>
      </c>
      <c r="W31" s="44">
        <v>1</v>
      </c>
      <c r="X31" s="44">
        <f t="shared" si="9"/>
        <v>0</v>
      </c>
      <c r="Y31" s="44">
        <v>0</v>
      </c>
      <c r="Z31" s="53">
        <f t="shared" si="3"/>
        <v>0</v>
      </c>
      <c r="AA31"/>
      <c r="AB31" s="60">
        <f t="shared" si="4"/>
        <v>0</v>
      </c>
      <c r="AC31" s="131">
        <f t="shared" si="5"/>
        <v>0</v>
      </c>
      <c r="AD31"/>
      <c r="AE31" s="60">
        <f t="shared" si="6"/>
        <v>0</v>
      </c>
      <c r="AF31" s="131">
        <f t="shared" si="7"/>
        <v>0</v>
      </c>
      <c r="AG31"/>
      <c r="AH31"/>
    </row>
    <row r="32" spans="1:34" s="2" customFormat="1" x14ac:dyDescent="0.25">
      <c r="A32" s="10"/>
      <c r="B32" s="10"/>
      <c r="C32" s="194"/>
      <c r="D32" s="195"/>
      <c r="E32" s="10"/>
      <c r="F32" s="10"/>
      <c r="G32" s="11"/>
      <c r="H32" s="103"/>
      <c r="I32" s="22"/>
      <c r="J32" s="111"/>
      <c r="K32" s="22"/>
      <c r="L32" s="111"/>
      <c r="M32" s="22"/>
      <c r="N32" s="111"/>
      <c r="O32"/>
      <c r="P32" s="58">
        <f t="shared" si="0"/>
        <v>0</v>
      </c>
      <c r="Q32" s="21">
        <v>1</v>
      </c>
      <c r="R32" s="21">
        <f t="shared" si="8"/>
        <v>0</v>
      </c>
      <c r="S32" s="21">
        <v>0</v>
      </c>
      <c r="T32" s="54">
        <f t="shared" si="1"/>
        <v>0</v>
      </c>
      <c r="U32"/>
      <c r="V32" s="58">
        <f t="shared" si="2"/>
        <v>0</v>
      </c>
      <c r="W32" s="21">
        <v>1</v>
      </c>
      <c r="X32" s="21">
        <f t="shared" si="9"/>
        <v>0</v>
      </c>
      <c r="Y32" s="21">
        <v>0</v>
      </c>
      <c r="Z32" s="54">
        <f t="shared" si="3"/>
        <v>0</v>
      </c>
      <c r="AA32"/>
      <c r="AB32" s="64">
        <f t="shared" si="4"/>
        <v>0</v>
      </c>
      <c r="AC32" s="130">
        <f t="shared" si="5"/>
        <v>0</v>
      </c>
      <c r="AD32"/>
      <c r="AE32" s="59">
        <f t="shared" si="6"/>
        <v>0</v>
      </c>
      <c r="AF32" s="138">
        <f t="shared" si="7"/>
        <v>0</v>
      </c>
      <c r="AG32"/>
      <c r="AH32"/>
    </row>
    <row r="33" spans="1:34" s="48" customFormat="1" x14ac:dyDescent="0.25">
      <c r="A33" s="46"/>
      <c r="B33" s="46"/>
      <c r="C33" s="188"/>
      <c r="D33" s="189"/>
      <c r="E33" s="46"/>
      <c r="F33" s="46"/>
      <c r="G33" s="47"/>
      <c r="H33" s="104"/>
      <c r="I33" s="49"/>
      <c r="J33" s="112"/>
      <c r="K33" s="49"/>
      <c r="L33" s="112"/>
      <c r="M33" s="49"/>
      <c r="N33" s="112"/>
      <c r="O33"/>
      <c r="P33" s="61">
        <f t="shared" si="0"/>
        <v>0</v>
      </c>
      <c r="Q33" s="44">
        <v>1</v>
      </c>
      <c r="R33" s="44">
        <f t="shared" si="8"/>
        <v>0</v>
      </c>
      <c r="S33" s="44">
        <v>0</v>
      </c>
      <c r="T33" s="53">
        <f t="shared" si="1"/>
        <v>0</v>
      </c>
      <c r="U33"/>
      <c r="V33" s="61">
        <f t="shared" si="2"/>
        <v>0</v>
      </c>
      <c r="W33" s="44">
        <v>1</v>
      </c>
      <c r="X33" s="44">
        <f t="shared" si="9"/>
        <v>0</v>
      </c>
      <c r="Y33" s="44">
        <v>0</v>
      </c>
      <c r="Z33" s="53">
        <f t="shared" si="3"/>
        <v>0</v>
      </c>
      <c r="AA33"/>
      <c r="AB33" s="60">
        <f t="shared" si="4"/>
        <v>0</v>
      </c>
      <c r="AC33" s="131">
        <f t="shared" si="5"/>
        <v>0</v>
      </c>
      <c r="AD33"/>
      <c r="AE33" s="60">
        <f t="shared" si="6"/>
        <v>0</v>
      </c>
      <c r="AF33" s="131">
        <f t="shared" si="7"/>
        <v>0</v>
      </c>
      <c r="AG33"/>
      <c r="AH33"/>
    </row>
    <row r="34" spans="1:34" x14ac:dyDescent="0.25">
      <c r="A34" s="12"/>
      <c r="B34" s="12"/>
      <c r="C34" s="198"/>
      <c r="D34" s="199"/>
      <c r="E34" s="3"/>
      <c r="F34" s="3"/>
      <c r="G34" s="13"/>
      <c r="H34" s="105"/>
      <c r="I34" s="20"/>
      <c r="J34" s="109"/>
      <c r="K34" s="20"/>
      <c r="L34" s="109"/>
      <c r="M34" s="20"/>
      <c r="N34" s="109"/>
      <c r="P34" s="58">
        <f t="shared" si="0"/>
        <v>0</v>
      </c>
      <c r="Q34" s="21">
        <v>1</v>
      </c>
      <c r="R34" s="21">
        <f t="shared" si="8"/>
        <v>0</v>
      </c>
      <c r="S34" s="21">
        <v>0</v>
      </c>
      <c r="T34" s="54">
        <f t="shared" si="1"/>
        <v>0</v>
      </c>
      <c r="V34" s="58">
        <f t="shared" si="2"/>
        <v>0</v>
      </c>
      <c r="W34" s="21">
        <v>1</v>
      </c>
      <c r="X34" s="21">
        <f t="shared" si="9"/>
        <v>0</v>
      </c>
      <c r="Y34" s="21">
        <v>0</v>
      </c>
      <c r="Z34" s="54">
        <f t="shared" si="3"/>
        <v>0</v>
      </c>
      <c r="AB34" s="59">
        <f t="shared" si="4"/>
        <v>0</v>
      </c>
      <c r="AC34" s="130">
        <f t="shared" si="5"/>
        <v>0</v>
      </c>
      <c r="AE34" s="59">
        <f t="shared" si="6"/>
        <v>0</v>
      </c>
      <c r="AF34" s="130">
        <f t="shared" si="7"/>
        <v>0</v>
      </c>
    </row>
    <row r="35" spans="1:34" s="45" customFormat="1" x14ac:dyDescent="0.25">
      <c r="A35" s="50"/>
      <c r="B35" s="50"/>
      <c r="C35" s="188"/>
      <c r="D35" s="189"/>
      <c r="E35" s="51"/>
      <c r="F35" s="51"/>
      <c r="G35" s="52"/>
      <c r="H35" s="106"/>
      <c r="I35" s="43"/>
      <c r="J35" s="110"/>
      <c r="K35" s="43"/>
      <c r="L35" s="110"/>
      <c r="M35" s="43"/>
      <c r="N35" s="110"/>
      <c r="O35"/>
      <c r="P35" s="61">
        <f t="shared" si="0"/>
        <v>0</v>
      </c>
      <c r="Q35" s="44">
        <v>1</v>
      </c>
      <c r="R35" s="44">
        <f t="shared" si="8"/>
        <v>0</v>
      </c>
      <c r="S35" s="44">
        <v>0</v>
      </c>
      <c r="T35" s="53">
        <f t="shared" si="1"/>
        <v>0</v>
      </c>
      <c r="U35"/>
      <c r="V35" s="61">
        <f t="shared" si="2"/>
        <v>0</v>
      </c>
      <c r="W35" s="44">
        <v>1</v>
      </c>
      <c r="X35" s="44">
        <f t="shared" si="9"/>
        <v>0</v>
      </c>
      <c r="Y35" s="44">
        <v>0</v>
      </c>
      <c r="Z35" s="53">
        <f t="shared" si="3"/>
        <v>0</v>
      </c>
      <c r="AA35"/>
      <c r="AB35" s="60">
        <f t="shared" si="4"/>
        <v>0</v>
      </c>
      <c r="AC35" s="131">
        <f t="shared" si="5"/>
        <v>0</v>
      </c>
      <c r="AD35"/>
      <c r="AE35" s="60">
        <f t="shared" si="6"/>
        <v>0</v>
      </c>
      <c r="AF35" s="131">
        <f t="shared" si="7"/>
        <v>0</v>
      </c>
      <c r="AG35"/>
      <c r="AH35"/>
    </row>
    <row r="36" spans="1:34" x14ac:dyDescent="0.25">
      <c r="A36" s="12"/>
      <c r="B36" s="12"/>
      <c r="C36" s="186"/>
      <c r="D36" s="187"/>
      <c r="E36" s="3"/>
      <c r="F36" s="3"/>
      <c r="G36" s="13"/>
      <c r="H36" s="105"/>
      <c r="I36" s="20"/>
      <c r="J36" s="109"/>
      <c r="K36" s="20"/>
      <c r="L36" s="109"/>
      <c r="M36" s="20"/>
      <c r="N36" s="109"/>
      <c r="P36" s="58">
        <f t="shared" si="0"/>
        <v>0</v>
      </c>
      <c r="Q36" s="21">
        <v>1</v>
      </c>
      <c r="R36" s="21">
        <f t="shared" si="8"/>
        <v>0</v>
      </c>
      <c r="S36" s="21">
        <v>0</v>
      </c>
      <c r="T36" s="54">
        <f t="shared" si="1"/>
        <v>0</v>
      </c>
      <c r="V36" s="58">
        <f t="shared" si="2"/>
        <v>0</v>
      </c>
      <c r="W36" s="21">
        <v>1</v>
      </c>
      <c r="X36" s="21">
        <f t="shared" si="9"/>
        <v>0</v>
      </c>
      <c r="Y36" s="21">
        <v>0</v>
      </c>
      <c r="Z36" s="54">
        <f t="shared" si="3"/>
        <v>0</v>
      </c>
      <c r="AB36" s="59">
        <f t="shared" si="4"/>
        <v>0</v>
      </c>
      <c r="AC36" s="130">
        <f t="shared" si="5"/>
        <v>0</v>
      </c>
      <c r="AE36" s="59">
        <f t="shared" si="6"/>
        <v>0</v>
      </c>
      <c r="AF36" s="130">
        <f t="shared" si="7"/>
        <v>0</v>
      </c>
    </row>
    <row r="37" spans="1:34" s="45" customFormat="1" x14ac:dyDescent="0.25">
      <c r="A37" s="50"/>
      <c r="B37" s="50"/>
      <c r="C37" s="188"/>
      <c r="D37" s="189"/>
      <c r="E37" s="51"/>
      <c r="F37" s="51"/>
      <c r="G37" s="52"/>
      <c r="H37" s="106"/>
      <c r="I37" s="43"/>
      <c r="J37" s="110"/>
      <c r="K37" s="43"/>
      <c r="L37" s="110"/>
      <c r="M37" s="43"/>
      <c r="N37" s="110"/>
      <c r="O37"/>
      <c r="P37" s="61">
        <f t="shared" si="0"/>
        <v>0</v>
      </c>
      <c r="Q37" s="44">
        <v>1</v>
      </c>
      <c r="R37" s="44">
        <f t="shared" si="8"/>
        <v>0</v>
      </c>
      <c r="S37" s="44">
        <v>0</v>
      </c>
      <c r="T37" s="53">
        <f t="shared" si="1"/>
        <v>0</v>
      </c>
      <c r="U37"/>
      <c r="V37" s="61">
        <f t="shared" si="2"/>
        <v>0</v>
      </c>
      <c r="W37" s="44">
        <v>1</v>
      </c>
      <c r="X37" s="44">
        <f t="shared" si="9"/>
        <v>0</v>
      </c>
      <c r="Y37" s="44">
        <v>0</v>
      </c>
      <c r="Z37" s="53">
        <f t="shared" si="3"/>
        <v>0</v>
      </c>
      <c r="AA37"/>
      <c r="AB37" s="60">
        <f t="shared" si="4"/>
        <v>0</v>
      </c>
      <c r="AC37" s="131">
        <f t="shared" si="5"/>
        <v>0</v>
      </c>
      <c r="AD37"/>
      <c r="AE37" s="60">
        <f t="shared" si="6"/>
        <v>0</v>
      </c>
      <c r="AF37" s="131">
        <f t="shared" si="7"/>
        <v>0</v>
      </c>
      <c r="AG37"/>
      <c r="AH37"/>
    </row>
    <row r="38" spans="1:34" x14ac:dyDescent="0.25">
      <c r="A38" s="12"/>
      <c r="B38" s="12"/>
      <c r="C38" s="186"/>
      <c r="D38" s="187"/>
      <c r="E38" s="3"/>
      <c r="F38" s="3"/>
      <c r="G38" s="13"/>
      <c r="H38" s="105"/>
      <c r="I38" s="58"/>
      <c r="J38" s="122"/>
      <c r="K38" s="20"/>
      <c r="L38" s="109"/>
      <c r="M38" s="20"/>
      <c r="N38" s="122"/>
      <c r="P38" s="58">
        <f t="shared" si="0"/>
        <v>0</v>
      </c>
      <c r="Q38" s="21">
        <v>1</v>
      </c>
      <c r="R38" s="21">
        <f t="shared" si="8"/>
        <v>0</v>
      </c>
      <c r="S38" s="21">
        <v>0</v>
      </c>
      <c r="T38" s="63">
        <f t="shared" si="1"/>
        <v>0</v>
      </c>
      <c r="V38" s="58">
        <f t="shared" si="2"/>
        <v>0</v>
      </c>
      <c r="W38" s="21">
        <v>1</v>
      </c>
      <c r="X38" s="21">
        <f t="shared" si="9"/>
        <v>0</v>
      </c>
      <c r="Y38" s="21">
        <v>0</v>
      </c>
      <c r="Z38" s="63">
        <f t="shared" si="3"/>
        <v>0</v>
      </c>
      <c r="AB38" s="59">
        <f t="shared" si="4"/>
        <v>0</v>
      </c>
      <c r="AC38" s="130">
        <f t="shared" si="5"/>
        <v>0</v>
      </c>
      <c r="AE38" s="59">
        <f t="shared" si="6"/>
        <v>0</v>
      </c>
      <c r="AF38" s="130">
        <f t="shared" si="7"/>
        <v>0</v>
      </c>
    </row>
    <row r="39" spans="1:34" s="45" customFormat="1" x14ac:dyDescent="0.25">
      <c r="A39" s="50"/>
      <c r="B39" s="50"/>
      <c r="C39" s="188"/>
      <c r="D39" s="189"/>
      <c r="E39" s="51"/>
      <c r="F39" s="51"/>
      <c r="G39" s="52"/>
      <c r="H39" s="106"/>
      <c r="I39" s="43"/>
      <c r="J39" s="110"/>
      <c r="K39" s="43"/>
      <c r="L39" s="110"/>
      <c r="M39" s="43"/>
      <c r="N39" s="110"/>
      <c r="O39"/>
      <c r="P39" s="61">
        <f t="shared" si="0"/>
        <v>0</v>
      </c>
      <c r="Q39" s="44">
        <v>1</v>
      </c>
      <c r="R39" s="44">
        <f t="shared" si="8"/>
        <v>0</v>
      </c>
      <c r="S39" s="44">
        <v>0</v>
      </c>
      <c r="T39" s="53">
        <f>S39/Q39</f>
        <v>0</v>
      </c>
      <c r="U39"/>
      <c r="V39" s="61">
        <f t="shared" si="2"/>
        <v>0</v>
      </c>
      <c r="W39" s="44">
        <v>1</v>
      </c>
      <c r="X39" s="44">
        <f t="shared" si="9"/>
        <v>0</v>
      </c>
      <c r="Y39" s="44">
        <v>0</v>
      </c>
      <c r="Z39" s="53">
        <f>Y39/W39</f>
        <v>0</v>
      </c>
      <c r="AA39"/>
      <c r="AB39" s="60">
        <f t="shared" si="4"/>
        <v>0</v>
      </c>
      <c r="AC39" s="131">
        <f t="shared" si="5"/>
        <v>0</v>
      </c>
      <c r="AD39"/>
      <c r="AE39" s="60">
        <f t="shared" si="6"/>
        <v>0</v>
      </c>
      <c r="AF39" s="131">
        <f t="shared" si="7"/>
        <v>0</v>
      </c>
      <c r="AG39"/>
      <c r="AH39"/>
    </row>
    <row r="40" spans="1:34" ht="15.75" thickBot="1" x14ac:dyDescent="0.3">
      <c r="A40" s="12"/>
      <c r="B40" s="12"/>
      <c r="C40" s="190"/>
      <c r="D40" s="191"/>
      <c r="E40" s="3"/>
      <c r="F40" s="3"/>
      <c r="G40" s="13"/>
      <c r="H40" s="105"/>
      <c r="I40" s="20"/>
      <c r="J40" s="109"/>
      <c r="K40" s="20"/>
      <c r="L40" s="109"/>
      <c r="M40" s="20"/>
      <c r="N40" s="109"/>
      <c r="P40" s="137">
        <f t="shared" si="0"/>
        <v>0</v>
      </c>
      <c r="Q40" s="135">
        <v>1</v>
      </c>
      <c r="R40" s="135">
        <f t="shared" si="8"/>
        <v>0</v>
      </c>
      <c r="S40" s="135">
        <v>0</v>
      </c>
      <c r="T40" s="136">
        <f>S40/Q40</f>
        <v>0</v>
      </c>
      <c r="V40" s="137">
        <f t="shared" si="2"/>
        <v>0</v>
      </c>
      <c r="W40" s="135">
        <v>1</v>
      </c>
      <c r="X40" s="135">
        <f t="shared" si="9"/>
        <v>0</v>
      </c>
      <c r="Y40" s="135">
        <v>0</v>
      </c>
      <c r="Z40" s="136">
        <f>Y40/W40</f>
        <v>0</v>
      </c>
      <c r="AB40" s="64">
        <f t="shared" si="4"/>
        <v>0</v>
      </c>
      <c r="AC40" s="130">
        <f t="shared" si="5"/>
        <v>0</v>
      </c>
      <c r="AE40" s="59">
        <f t="shared" si="6"/>
        <v>0</v>
      </c>
      <c r="AF40" s="138">
        <f t="shared" si="7"/>
        <v>0</v>
      </c>
    </row>
    <row r="41" spans="1:34" ht="15.75" thickBot="1" x14ac:dyDescent="0.3">
      <c r="C41" s="202"/>
      <c r="D41" s="202"/>
      <c r="E41" s="94"/>
      <c r="G41" s="203" t="s">
        <v>40</v>
      </c>
      <c r="H41" s="204"/>
      <c r="I41" s="23">
        <f>COUNT(I5:I40)</f>
        <v>0</v>
      </c>
      <c r="J41" s="113"/>
      <c r="K41" s="23">
        <f>COUNT(#REF!)</f>
        <v>0</v>
      </c>
      <c r="L41" s="113"/>
      <c r="M41" s="23">
        <f>COUNT(#REF!)</f>
        <v>0</v>
      </c>
      <c r="N41" s="113"/>
      <c r="R41" s="134">
        <f t="shared" si="8"/>
        <v>0</v>
      </c>
      <c r="S41" s="4">
        <f>SUM(S5:S40)</f>
        <v>0</v>
      </c>
      <c r="X41" s="134">
        <f t="shared" si="9"/>
        <v>0</v>
      </c>
      <c r="Y41" s="4">
        <f>SUM(Y5:Y40)</f>
        <v>0</v>
      </c>
      <c r="AB41" s="132"/>
      <c r="AC41" s="133"/>
      <c r="AE41" s="132">
        <f>SUM(AE5:AE40)</f>
        <v>0</v>
      </c>
      <c r="AF41" s="133">
        <f>SUM(AF5:AF40)</f>
        <v>0</v>
      </c>
    </row>
    <row r="42" spans="1:34" ht="15.75" thickBot="1" x14ac:dyDescent="0.3">
      <c r="C42" s="205"/>
      <c r="D42" s="205"/>
      <c r="G42" s="200" t="s">
        <v>41</v>
      </c>
      <c r="H42" s="201"/>
      <c r="I42" s="93"/>
      <c r="J42" s="114">
        <f>COUNT(J5:J40)</f>
        <v>0</v>
      </c>
      <c r="K42" s="93"/>
      <c r="L42" s="114"/>
      <c r="M42" s="93"/>
      <c r="N42" s="114"/>
    </row>
    <row r="43" spans="1:34" x14ac:dyDescent="0.25">
      <c r="D43" s="5"/>
      <c r="G43" s="200" t="s">
        <v>42</v>
      </c>
      <c r="H43" s="201"/>
      <c r="I43" s="92" t="e">
        <f t="shared" ref="I43:N43" si="10">AVERAGE(I5:I40)</f>
        <v>#DIV/0!</v>
      </c>
      <c r="J43" s="115" t="e">
        <f t="shared" si="10"/>
        <v>#DIV/0!</v>
      </c>
      <c r="K43" s="92" t="e">
        <f t="shared" si="10"/>
        <v>#DIV/0!</v>
      </c>
      <c r="L43" s="115" t="e">
        <f t="shared" si="10"/>
        <v>#DIV/0!</v>
      </c>
      <c r="M43" s="92" t="e">
        <f t="shared" si="10"/>
        <v>#DIV/0!</v>
      </c>
      <c r="N43" s="115" t="e">
        <f t="shared" si="10"/>
        <v>#DIV/0!</v>
      </c>
    </row>
    <row r="44" spans="1:34" x14ac:dyDescent="0.25">
      <c r="D44" s="5"/>
      <c r="G44" s="200" t="s">
        <v>43</v>
      </c>
      <c r="H44" s="201"/>
      <c r="I44" s="24">
        <f t="shared" ref="I44:N44" si="11">MAX(I5:I40)</f>
        <v>0</v>
      </c>
      <c r="J44" s="116">
        <f t="shared" si="11"/>
        <v>0</v>
      </c>
      <c r="K44" s="24">
        <f t="shared" si="11"/>
        <v>0</v>
      </c>
      <c r="L44" s="116">
        <f t="shared" si="11"/>
        <v>0</v>
      </c>
      <c r="M44" s="24">
        <f t="shared" si="11"/>
        <v>0</v>
      </c>
      <c r="N44" s="116">
        <f t="shared" si="11"/>
        <v>0</v>
      </c>
      <c r="P44" s="25"/>
      <c r="Q44" s="25"/>
      <c r="R44" s="25"/>
      <c r="S44" s="25"/>
      <c r="T44" s="25"/>
      <c r="W44" s="1"/>
      <c r="X44" s="25"/>
      <c r="Y44" s="25"/>
      <c r="Z44" s="25"/>
    </row>
    <row r="45" spans="1:34" x14ac:dyDescent="0.25">
      <c r="D45" s="5"/>
      <c r="G45" s="200" t="s">
        <v>44</v>
      </c>
      <c r="H45" s="201"/>
      <c r="I45" s="24">
        <f t="shared" ref="I45:N45" si="12">MIN(I5:I40)</f>
        <v>0</v>
      </c>
      <c r="J45" s="116">
        <f t="shared" si="12"/>
        <v>0</v>
      </c>
      <c r="K45" s="24">
        <f t="shared" si="12"/>
        <v>0</v>
      </c>
      <c r="L45" s="116">
        <f t="shared" si="12"/>
        <v>0</v>
      </c>
      <c r="M45" s="24">
        <f t="shared" si="12"/>
        <v>0</v>
      </c>
      <c r="N45" s="116">
        <f t="shared" si="12"/>
        <v>0</v>
      </c>
      <c r="P45" s="1"/>
      <c r="Q45" s="1"/>
      <c r="R45" s="1"/>
      <c r="S45" s="1"/>
      <c r="T45" s="1"/>
      <c r="W45" s="1"/>
      <c r="X45" s="1"/>
      <c r="Y45" s="1"/>
      <c r="Z45" s="1"/>
    </row>
    <row r="46" spans="1:34" ht="15.75" thickBot="1" x14ac:dyDescent="0.3">
      <c r="D46" s="5"/>
      <c r="G46" s="200" t="s">
        <v>45</v>
      </c>
      <c r="H46" s="201"/>
      <c r="I46" s="140">
        <f t="shared" ref="I46:K46" si="13">SUM(I5:I40)</f>
        <v>0</v>
      </c>
      <c r="J46" s="141">
        <f t="shared" si="13"/>
        <v>0</v>
      </c>
      <c r="K46" s="140">
        <f t="shared" si="13"/>
        <v>0</v>
      </c>
      <c r="L46" s="141"/>
      <c r="M46" s="140">
        <f>SUM(M5:M40)</f>
        <v>0</v>
      </c>
      <c r="N46" s="141"/>
      <c r="P46" s="1"/>
      <c r="Q46" s="1"/>
      <c r="R46" s="1"/>
      <c r="S46" s="1"/>
      <c r="T46" s="1"/>
      <c r="W46" s="1"/>
      <c r="X46" s="1"/>
      <c r="Y46" s="1"/>
      <c r="Z46" s="1"/>
    </row>
    <row r="47" spans="1:34" x14ac:dyDescent="0.25">
      <c r="D47" s="5"/>
      <c r="H47" s="15"/>
      <c r="P47" s="1"/>
      <c r="Q47" s="1"/>
      <c r="R47" s="1"/>
      <c r="S47" s="1"/>
      <c r="T47" s="1"/>
      <c r="W47" s="1"/>
      <c r="X47" s="1"/>
      <c r="Y47" s="1"/>
      <c r="Z47" s="1"/>
    </row>
    <row r="48" spans="1:34" x14ac:dyDescent="0.25">
      <c r="D48" s="5"/>
      <c r="H48" s="15"/>
      <c r="P48" s="1"/>
      <c r="Q48" s="1"/>
      <c r="R48" s="1"/>
      <c r="S48" s="1"/>
      <c r="T48" s="1"/>
      <c r="W48" s="1"/>
      <c r="X48" s="1"/>
      <c r="Y48" s="1"/>
      <c r="Z48" s="1"/>
    </row>
    <row r="49" spans="4:26" x14ac:dyDescent="0.25">
      <c r="D49" s="5"/>
      <c r="G49" s="16"/>
      <c r="H49" s="16"/>
      <c r="P49" s="1"/>
      <c r="Q49" s="1"/>
      <c r="R49" s="1"/>
      <c r="S49" s="1"/>
      <c r="T49" s="1"/>
      <c r="W49" s="1"/>
      <c r="X49" s="1"/>
      <c r="Y49" s="1"/>
      <c r="Z49" s="1"/>
    </row>
    <row r="50" spans="4:26" x14ac:dyDescent="0.25">
      <c r="D50" s="5"/>
      <c r="G50" s="16"/>
      <c r="H50" s="16"/>
      <c r="K50" s="31"/>
      <c r="L50" s="31"/>
      <c r="M50" s="31"/>
      <c r="N50" s="31"/>
      <c r="P50" s="1"/>
      <c r="Q50" s="1"/>
      <c r="R50" s="1"/>
      <c r="S50" s="1"/>
      <c r="T50" s="1"/>
      <c r="W50" s="1"/>
      <c r="X50" s="1"/>
      <c r="Y50" s="1"/>
      <c r="Z50" s="1"/>
    </row>
    <row r="51" spans="4:26" x14ac:dyDescent="0.25">
      <c r="D51" s="5"/>
      <c r="H51" s="90"/>
      <c r="K51" s="6"/>
      <c r="L51" s="6"/>
      <c r="M51" s="6"/>
      <c r="N51" s="6"/>
      <c r="P51" s="28"/>
      <c r="Q51" s="28"/>
      <c r="R51" s="28"/>
      <c r="S51" s="28"/>
      <c r="T51" s="28"/>
      <c r="W51" s="1"/>
      <c r="X51" s="1"/>
      <c r="Y51" s="1"/>
      <c r="Z51" s="1"/>
    </row>
    <row r="52" spans="4:26" x14ac:dyDescent="0.25">
      <c r="D52" s="5"/>
      <c r="H52" s="91"/>
      <c r="I52" s="4"/>
      <c r="J52" s="4"/>
      <c r="K52" s="7"/>
      <c r="L52" s="7"/>
      <c r="M52" s="16"/>
      <c r="N52" s="16"/>
      <c r="P52" s="36"/>
      <c r="Q52" s="36"/>
      <c r="R52" s="36"/>
      <c r="S52" s="36"/>
      <c r="T52" s="36"/>
      <c r="V52" s="4"/>
    </row>
    <row r="53" spans="4:26" x14ac:dyDescent="0.25">
      <c r="D53" s="5"/>
      <c r="G53" s="17"/>
      <c r="H53" s="17"/>
      <c r="I53" s="34"/>
      <c r="J53" s="34"/>
      <c r="K53" s="37"/>
      <c r="L53" s="37"/>
      <c r="M53" s="37"/>
      <c r="N53" s="37"/>
    </row>
    <row r="54" spans="4:26" x14ac:dyDescent="0.25">
      <c r="D54" s="5"/>
      <c r="G54" s="17"/>
      <c r="H54" s="90"/>
      <c r="K54" s="15"/>
      <c r="L54" s="15"/>
      <c r="M54" s="15"/>
      <c r="N54" s="15"/>
    </row>
    <row r="55" spans="4:26" x14ac:dyDescent="0.25">
      <c r="D55" s="18"/>
      <c r="G55" s="17"/>
      <c r="H55" s="90"/>
      <c r="K55" s="7"/>
      <c r="L55" s="7"/>
      <c r="M55" s="7"/>
      <c r="N55" s="7"/>
    </row>
    <row r="56" spans="4:26" x14ac:dyDescent="0.25">
      <c r="D56" s="18"/>
      <c r="G56" s="17"/>
      <c r="H56" s="90"/>
      <c r="K56" s="7"/>
      <c r="L56" s="7"/>
      <c r="M56" s="7"/>
      <c r="N56" s="7"/>
    </row>
    <row r="57" spans="4:26" x14ac:dyDescent="0.25">
      <c r="D57" s="18"/>
      <c r="E57" s="19"/>
      <c r="F57" s="19"/>
      <c r="G57" s="19"/>
      <c r="H57" s="19"/>
      <c r="K57" s="38"/>
      <c r="L57" s="38"/>
      <c r="M57" s="39"/>
      <c r="N57" s="39"/>
    </row>
    <row r="58" spans="4:26" x14ac:dyDescent="0.25">
      <c r="D58" s="18"/>
      <c r="E58" s="19"/>
      <c r="F58" s="19"/>
      <c r="G58" s="19"/>
      <c r="H58" s="19"/>
      <c r="K58" s="38"/>
      <c r="L58" s="38"/>
      <c r="M58" s="39"/>
      <c r="N58" s="39"/>
    </row>
    <row r="59" spans="4:26" x14ac:dyDescent="0.25">
      <c r="D59" s="18"/>
      <c r="E59" s="17"/>
      <c r="F59" s="17"/>
      <c r="G59" s="17"/>
      <c r="H59" s="17"/>
    </row>
    <row r="60" spans="4:26" x14ac:dyDescent="0.25">
      <c r="D60" s="18"/>
      <c r="H60" s="15"/>
    </row>
    <row r="61" spans="4:26" x14ac:dyDescent="0.25">
      <c r="D61" s="18"/>
      <c r="H61" s="15"/>
    </row>
    <row r="62" spans="4:26" x14ac:dyDescent="0.25">
      <c r="D62" s="18"/>
      <c r="H62" s="15"/>
    </row>
    <row r="63" spans="4:26" x14ac:dyDescent="0.25">
      <c r="D63" s="18"/>
      <c r="H63" s="15"/>
    </row>
    <row r="64" spans="4:26" x14ac:dyDescent="0.25">
      <c r="H64" s="15"/>
    </row>
    <row r="65" spans="8:8" x14ac:dyDescent="0.25">
      <c r="H65" s="15"/>
    </row>
    <row r="66" spans="8:8" x14ac:dyDescent="0.25">
      <c r="H66" s="15"/>
    </row>
    <row r="67" spans="8:8" x14ac:dyDescent="0.25">
      <c r="H67" s="15"/>
    </row>
    <row r="68" spans="8:8" x14ac:dyDescent="0.25">
      <c r="H68" s="15"/>
    </row>
    <row r="69" spans="8:8" x14ac:dyDescent="0.25">
      <c r="H69" s="15"/>
    </row>
    <row r="70" spans="8:8" x14ac:dyDescent="0.25">
      <c r="H70" s="15"/>
    </row>
    <row r="71" spans="8:8" x14ac:dyDescent="0.25">
      <c r="H71" s="15"/>
    </row>
    <row r="72" spans="8:8" x14ac:dyDescent="0.25">
      <c r="H72" s="15"/>
    </row>
    <row r="73" spans="8:8" x14ac:dyDescent="0.25">
      <c r="H73" s="15"/>
    </row>
    <row r="74" spans="8:8" x14ac:dyDescent="0.25">
      <c r="H74" s="15"/>
    </row>
    <row r="75" spans="8:8" x14ac:dyDescent="0.25">
      <c r="H75" s="15"/>
    </row>
    <row r="76" spans="8:8" x14ac:dyDescent="0.25">
      <c r="H76" s="15"/>
    </row>
    <row r="77" spans="8:8" x14ac:dyDescent="0.25">
      <c r="H77" s="15"/>
    </row>
    <row r="78" spans="8:8" x14ac:dyDescent="0.25">
      <c r="H78" s="15"/>
    </row>
    <row r="79" spans="8:8" x14ac:dyDescent="0.25">
      <c r="H79" s="15"/>
    </row>
    <row r="80" spans="8:8" x14ac:dyDescent="0.25">
      <c r="H80" s="15"/>
    </row>
    <row r="81" spans="8:8" x14ac:dyDescent="0.25">
      <c r="H81" s="15"/>
    </row>
    <row r="82" spans="8:8" x14ac:dyDescent="0.25">
      <c r="H82" s="15"/>
    </row>
    <row r="83" spans="8:8" x14ac:dyDescent="0.25">
      <c r="H83" s="15"/>
    </row>
    <row r="84" spans="8:8" x14ac:dyDescent="0.25">
      <c r="H84" s="15"/>
    </row>
    <row r="85" spans="8:8" x14ac:dyDescent="0.25">
      <c r="H85" s="15"/>
    </row>
    <row r="86" spans="8:8" x14ac:dyDescent="0.25">
      <c r="H86" s="15"/>
    </row>
    <row r="87" spans="8:8" x14ac:dyDescent="0.25">
      <c r="H87" s="15"/>
    </row>
    <row r="88" spans="8:8" x14ac:dyDescent="0.25">
      <c r="H88" s="15"/>
    </row>
    <row r="89" spans="8:8" x14ac:dyDescent="0.25">
      <c r="H89" s="15"/>
    </row>
    <row r="90" spans="8:8" x14ac:dyDescent="0.25">
      <c r="H90" s="15"/>
    </row>
    <row r="91" spans="8:8" x14ac:dyDescent="0.25">
      <c r="H91" s="15"/>
    </row>
    <row r="92" spans="8:8" x14ac:dyDescent="0.25">
      <c r="H92" s="15"/>
    </row>
    <row r="93" spans="8:8" x14ac:dyDescent="0.25">
      <c r="H93" s="15"/>
    </row>
    <row r="94" spans="8:8" x14ac:dyDescent="0.25">
      <c r="H94" s="15"/>
    </row>
    <row r="95" spans="8:8" x14ac:dyDescent="0.25">
      <c r="H95" s="15"/>
    </row>
    <row r="96" spans="8:8" x14ac:dyDescent="0.25">
      <c r="H96" s="15"/>
    </row>
    <row r="97" spans="8:8" x14ac:dyDescent="0.25">
      <c r="H97" s="15"/>
    </row>
  </sheetData>
  <mergeCells count="63">
    <mergeCell ref="A1:A2"/>
    <mergeCell ref="B1:B2"/>
    <mergeCell ref="C1:D2"/>
    <mergeCell ref="E1:E2"/>
    <mergeCell ref="F1:F2"/>
    <mergeCell ref="Z1:Z2"/>
    <mergeCell ref="H1:H2"/>
    <mergeCell ref="I1:J1"/>
    <mergeCell ref="K1:N1"/>
    <mergeCell ref="C3:D3"/>
    <mergeCell ref="P1:S1"/>
    <mergeCell ref="T1:T2"/>
    <mergeCell ref="V1:Y1"/>
    <mergeCell ref="G1:G2"/>
    <mergeCell ref="AB1:AB2"/>
    <mergeCell ref="AC1:AC2"/>
    <mergeCell ref="AE1:AE2"/>
    <mergeCell ref="AF1:AF2"/>
    <mergeCell ref="C15:D15"/>
    <mergeCell ref="C4:D4"/>
    <mergeCell ref="C5:D5"/>
    <mergeCell ref="C6:D6"/>
    <mergeCell ref="C7:D7"/>
    <mergeCell ref="C8:D8"/>
    <mergeCell ref="C9:D9"/>
    <mergeCell ref="C10:D10"/>
    <mergeCell ref="C11:D11"/>
    <mergeCell ref="C12:D12"/>
    <mergeCell ref="C13:D13"/>
    <mergeCell ref="C14:D14"/>
    <mergeCell ref="C27:D27"/>
    <mergeCell ref="C16:D16"/>
    <mergeCell ref="C17:D17"/>
    <mergeCell ref="C18:D18"/>
    <mergeCell ref="C19:D19"/>
    <mergeCell ref="C20:D20"/>
    <mergeCell ref="C21:D21"/>
    <mergeCell ref="C22:D22"/>
    <mergeCell ref="C23:D23"/>
    <mergeCell ref="C24:D24"/>
    <mergeCell ref="C25:D25"/>
    <mergeCell ref="C26:D26"/>
    <mergeCell ref="C39:D39"/>
    <mergeCell ref="C28:D28"/>
    <mergeCell ref="C29:D29"/>
    <mergeCell ref="C30:D30"/>
    <mergeCell ref="C31:D31"/>
    <mergeCell ref="C32:D32"/>
    <mergeCell ref="C33:D33"/>
    <mergeCell ref="C34:D34"/>
    <mergeCell ref="C35:D35"/>
    <mergeCell ref="C36:D36"/>
    <mergeCell ref="C37:D37"/>
    <mergeCell ref="C38:D38"/>
    <mergeCell ref="G44:H44"/>
    <mergeCell ref="G45:H45"/>
    <mergeCell ref="G46:H46"/>
    <mergeCell ref="C40:D40"/>
    <mergeCell ref="C41:D41"/>
    <mergeCell ref="G41:H41"/>
    <mergeCell ref="C42:D42"/>
    <mergeCell ref="G42:H42"/>
    <mergeCell ref="G43:H43"/>
  </mergeCells>
  <conditionalFormatting sqref="H12 H3:H9">
    <cfRule type="timePeriod" dxfId="0" priority="1" timePeriod="thisMonth">
      <formula>AND(MONTH(H3)=MONTH(TODAY()),YEAR(H3)=YEAR(TODAY()))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Fall Spring</vt:lpstr>
      <vt:lpstr>Summer</vt:lpstr>
    </vt:vector>
  </TitlesOfParts>
  <Company>UTRGV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Michael Villarreal</cp:lastModifiedBy>
  <dcterms:created xsi:type="dcterms:W3CDTF">2017-03-31T21:44:41Z</dcterms:created>
  <dcterms:modified xsi:type="dcterms:W3CDTF">2021-08-03T14:27:42Z</dcterms:modified>
</cp:coreProperties>
</file>