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_Data Requests\SACS Student Achievement\2023 Updates\"/>
    </mc:Choice>
  </mc:AlternateContent>
  <xr:revisionPtr revIDLastSave="0" documentId="13_ncr:1_{00A7EC56-9E02-4132-BF2F-164C1A9D5762}" xr6:coauthVersionLast="47" xr6:coauthVersionMax="47" xr10:uidLastSave="{00000000-0000-0000-0000-000000000000}"/>
  <bookViews>
    <workbookView xWindow="93" yWindow="600" windowWidth="25507" windowHeight="13800" activeTab="6" xr2:uid="{00000000-000D-0000-FFFF-FFFF00000000}"/>
  </bookViews>
  <sheets>
    <sheet name="Fall 2010 " sheetId="1" r:id="rId1"/>
    <sheet name="Fall 2011" sheetId="5" r:id="rId2"/>
    <sheet name="Fall 2012 " sheetId="3" r:id="rId3"/>
    <sheet name="Fall 2013" sheetId="6" r:id="rId4"/>
    <sheet name="Fall 2014" sheetId="4" r:id="rId5"/>
    <sheet name="Fall 2015" sheetId="7" r:id="rId6"/>
    <sheet name="Fall 2016" sheetId="8" r:id="rId7"/>
  </sheets>
  <definedNames>
    <definedName name="_xlnm.Print_Titles" localSheetId="0">'Fall 2010 '!$6:$6</definedName>
    <definedName name="_xlnm.Print_Titles" localSheetId="2">'Fall 2012 '!$6:$6</definedName>
    <definedName name="_xlnm.Print_Titles" localSheetId="4">'Fall 2014'!$6:$6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8" l="1"/>
  <c r="E39" i="8"/>
  <c r="F39" i="8"/>
  <c r="H39" i="8"/>
  <c r="H40" i="8" s="1"/>
  <c r="I39" i="8"/>
  <c r="I40" i="8" s="1"/>
  <c r="K39" i="8"/>
  <c r="K40" i="8" s="1"/>
  <c r="L39" i="8"/>
  <c r="E37" i="8"/>
  <c r="F37" i="8"/>
  <c r="H37" i="8"/>
  <c r="H38" i="8" s="1"/>
  <c r="I37" i="8"/>
  <c r="I38" i="8" s="1"/>
  <c r="K37" i="8"/>
  <c r="K38" i="8" s="1"/>
  <c r="L37" i="8"/>
  <c r="L38" i="8" s="1"/>
  <c r="K34" i="8"/>
  <c r="K32" i="8"/>
  <c r="H34" i="8"/>
  <c r="H32" i="8"/>
  <c r="K35" i="8"/>
  <c r="H35" i="8"/>
  <c r="H36" i="8" s="1"/>
  <c r="D33" i="8"/>
  <c r="D34" i="8" s="1"/>
  <c r="D31" i="8"/>
  <c r="D32" i="8" s="1"/>
  <c r="L35" i="8"/>
  <c r="K36" i="8" s="1"/>
  <c r="I35" i="8"/>
  <c r="I36" i="8" s="1"/>
  <c r="K29" i="8"/>
  <c r="H29" i="8"/>
  <c r="K28" i="8"/>
  <c r="H28" i="8"/>
  <c r="K26" i="8"/>
  <c r="J26" i="8"/>
  <c r="H26" i="8"/>
  <c r="I29" i="8"/>
  <c r="D25" i="8"/>
  <c r="D26" i="8" s="1"/>
  <c r="D27" i="8"/>
  <c r="D28" i="8" s="1"/>
  <c r="K22" i="8"/>
  <c r="J22" i="8"/>
  <c r="K20" i="8"/>
  <c r="H22" i="8"/>
  <c r="G22" i="8"/>
  <c r="H20" i="8"/>
  <c r="G20" i="8"/>
  <c r="G23" i="8"/>
  <c r="G24" i="8" s="1"/>
  <c r="G21" i="8"/>
  <c r="K23" i="8"/>
  <c r="K24" i="8" s="1"/>
  <c r="H23" i="8"/>
  <c r="H24" i="8" s="1"/>
  <c r="L23" i="8"/>
  <c r="L24" i="8" s="1"/>
  <c r="I23" i="8"/>
  <c r="I24" i="8" s="1"/>
  <c r="G19" i="8"/>
  <c r="D21" i="8"/>
  <c r="D19" i="8"/>
  <c r="K17" i="8"/>
  <c r="K16" i="8"/>
  <c r="K14" i="8"/>
  <c r="H18" i="8"/>
  <c r="H16" i="8"/>
  <c r="H14" i="8"/>
  <c r="H17" i="8"/>
  <c r="D15" i="8"/>
  <c r="D16" i="8" s="1"/>
  <c r="D13" i="8"/>
  <c r="D14" i="8" s="1"/>
  <c r="L17" i="8"/>
  <c r="L18" i="8" s="1"/>
  <c r="I17" i="8"/>
  <c r="L11" i="8"/>
  <c r="L41" i="8" s="1"/>
  <c r="K10" i="8"/>
  <c r="K8" i="8"/>
  <c r="H12" i="8"/>
  <c r="H10" i="8"/>
  <c r="H8" i="8"/>
  <c r="K11" i="8"/>
  <c r="K41" i="8" s="1"/>
  <c r="H11" i="8"/>
  <c r="J33" i="8"/>
  <c r="J34" i="8" s="1"/>
  <c r="J31" i="8"/>
  <c r="J32" i="8" s="1"/>
  <c r="J27" i="8"/>
  <c r="J28" i="8" s="1"/>
  <c r="J25" i="8"/>
  <c r="J21" i="8"/>
  <c r="J19" i="8"/>
  <c r="J20" i="8" s="1"/>
  <c r="J15" i="8"/>
  <c r="J16" i="8" s="1"/>
  <c r="J13" i="8"/>
  <c r="J14" i="8" s="1"/>
  <c r="J9" i="8"/>
  <c r="J39" i="8" s="1"/>
  <c r="J40" i="8" s="1"/>
  <c r="J7" i="8"/>
  <c r="J37" i="8" s="1"/>
  <c r="J38" i="8" s="1"/>
  <c r="G33" i="8"/>
  <c r="G34" i="8" s="1"/>
  <c r="G31" i="8"/>
  <c r="G32" i="8" s="1"/>
  <c r="G27" i="8"/>
  <c r="G28" i="8" s="1"/>
  <c r="G25" i="8"/>
  <c r="G26" i="8" s="1"/>
  <c r="G15" i="8"/>
  <c r="G16" i="8" s="1"/>
  <c r="G13" i="8"/>
  <c r="G14" i="8" s="1"/>
  <c r="G9" i="8"/>
  <c r="G10" i="8" s="1"/>
  <c r="G7" i="8"/>
  <c r="G37" i="8" s="1"/>
  <c r="G38" i="8" s="1"/>
  <c r="I8" i="8"/>
  <c r="L8" i="8"/>
  <c r="L40" i="8"/>
  <c r="F40" i="8"/>
  <c r="F35" i="8"/>
  <c r="F36" i="8" s="1"/>
  <c r="E35" i="8"/>
  <c r="L34" i="8"/>
  <c r="I34" i="8"/>
  <c r="F34" i="8"/>
  <c r="E34" i="8"/>
  <c r="L32" i="8"/>
  <c r="I32" i="8"/>
  <c r="F32" i="8"/>
  <c r="E32" i="8"/>
  <c r="L29" i="8"/>
  <c r="L30" i="8" s="1"/>
  <c r="F29" i="8"/>
  <c r="E29" i="8"/>
  <c r="L28" i="8"/>
  <c r="I28" i="8"/>
  <c r="F28" i="8"/>
  <c r="E28" i="8"/>
  <c r="L26" i="8"/>
  <c r="I26" i="8"/>
  <c r="F26" i="8"/>
  <c r="E26" i="8"/>
  <c r="F23" i="8"/>
  <c r="F24" i="8" s="1"/>
  <c r="E23" i="8"/>
  <c r="L22" i="8"/>
  <c r="I22" i="8"/>
  <c r="F22" i="8"/>
  <c r="E22" i="8"/>
  <c r="D22" i="8"/>
  <c r="L20" i="8"/>
  <c r="I20" i="8"/>
  <c r="F20" i="8"/>
  <c r="E20" i="8"/>
  <c r="D20" i="8"/>
  <c r="I18" i="8"/>
  <c r="F17" i="8"/>
  <c r="E17" i="8"/>
  <c r="L16" i="8"/>
  <c r="I16" i="8"/>
  <c r="F16" i="8"/>
  <c r="E16" i="8"/>
  <c r="L14" i="8"/>
  <c r="I14" i="8"/>
  <c r="F14" i="8"/>
  <c r="E14" i="8"/>
  <c r="I11" i="8"/>
  <c r="I12" i="8" s="1"/>
  <c r="F11" i="8"/>
  <c r="F12" i="8" s="1"/>
  <c r="E11" i="8"/>
  <c r="E41" i="8" s="1"/>
  <c r="L10" i="8"/>
  <c r="I10" i="8"/>
  <c r="F10" i="8"/>
  <c r="E10" i="8"/>
  <c r="D9" i="8"/>
  <c r="D10" i="8" s="1"/>
  <c r="F8" i="8"/>
  <c r="E8" i="8"/>
  <c r="D7" i="8"/>
  <c r="D8" i="8" s="1"/>
  <c r="K14" i="4"/>
  <c r="J14" i="4"/>
  <c r="K12" i="4"/>
  <c r="J12" i="4"/>
  <c r="K10" i="4"/>
  <c r="J10" i="4"/>
  <c r="K8" i="4"/>
  <c r="J8" i="4"/>
  <c r="J13" i="4"/>
  <c r="J11" i="4"/>
  <c r="J9" i="4"/>
  <c r="J7" i="4"/>
  <c r="K11" i="4"/>
  <c r="L41" i="7"/>
  <c r="L42" i="7" s="1"/>
  <c r="L39" i="7"/>
  <c r="L40" i="7" s="1"/>
  <c r="L37" i="7"/>
  <c r="L38" i="7" s="1"/>
  <c r="L35" i="7"/>
  <c r="L36" i="7" s="1"/>
  <c r="L34" i="7"/>
  <c r="L32" i="7"/>
  <c r="L29" i="7"/>
  <c r="L30" i="7" s="1"/>
  <c r="L28" i="7"/>
  <c r="L26" i="7"/>
  <c r="L23" i="7"/>
  <c r="L24" i="7" s="1"/>
  <c r="L22" i="7"/>
  <c r="L20" i="7"/>
  <c r="L17" i="7"/>
  <c r="L18" i="7" s="1"/>
  <c r="L16" i="7"/>
  <c r="L14" i="7"/>
  <c r="L11" i="7"/>
  <c r="L12" i="7" s="1"/>
  <c r="L10" i="7"/>
  <c r="L8" i="7"/>
  <c r="I41" i="7"/>
  <c r="I42" i="7" s="1"/>
  <c r="I39" i="7"/>
  <c r="I40" i="7" s="1"/>
  <c r="I38" i="7"/>
  <c r="I37" i="7"/>
  <c r="I35" i="7"/>
  <c r="I36" i="7" s="1"/>
  <c r="I34" i="7"/>
  <c r="I32" i="7"/>
  <c r="I29" i="7"/>
  <c r="I30" i="7" s="1"/>
  <c r="I28" i="7"/>
  <c r="I26" i="7"/>
  <c r="I23" i="7"/>
  <c r="I24" i="7" s="1"/>
  <c r="I22" i="7"/>
  <c r="I20" i="7"/>
  <c r="I17" i="7"/>
  <c r="I18" i="7" s="1"/>
  <c r="I16" i="7"/>
  <c r="I14" i="7"/>
  <c r="I11" i="7"/>
  <c r="I12" i="7" s="1"/>
  <c r="I10" i="7"/>
  <c r="I8" i="7"/>
  <c r="E39" i="7"/>
  <c r="E37" i="7"/>
  <c r="F39" i="7"/>
  <c r="F40" i="7" s="1"/>
  <c r="F37" i="7"/>
  <c r="F41" i="7" s="1"/>
  <c r="F42" i="7" s="1"/>
  <c r="F35" i="7"/>
  <c r="D35" i="7" s="1"/>
  <c r="D36" i="7" s="1"/>
  <c r="F29" i="7"/>
  <c r="F30" i="7" s="1"/>
  <c r="F23" i="7"/>
  <c r="F24" i="7" s="1"/>
  <c r="F17" i="7"/>
  <c r="F11" i="7"/>
  <c r="F12" i="7" s="1"/>
  <c r="D7" i="7"/>
  <c r="D8" i="7" s="1"/>
  <c r="D9" i="7"/>
  <c r="D10" i="7" s="1"/>
  <c r="E35" i="7"/>
  <c r="F34" i="7"/>
  <c r="E34" i="7"/>
  <c r="D33" i="7"/>
  <c r="D34" i="7" s="1"/>
  <c r="F32" i="7"/>
  <c r="E32" i="7"/>
  <c r="D31" i="7"/>
  <c r="D32" i="7" s="1"/>
  <c r="E29" i="7"/>
  <c r="F28" i="7"/>
  <c r="E28" i="7"/>
  <c r="D27" i="7"/>
  <c r="D28" i="7" s="1"/>
  <c r="F26" i="7"/>
  <c r="E26" i="7"/>
  <c r="D25" i="7"/>
  <c r="D26" i="7" s="1"/>
  <c r="E23" i="7"/>
  <c r="F22" i="7"/>
  <c r="E22" i="7"/>
  <c r="D21" i="7"/>
  <c r="D22" i="7" s="1"/>
  <c r="F20" i="7"/>
  <c r="E20" i="7"/>
  <c r="D19" i="7"/>
  <c r="D20" i="7" s="1"/>
  <c r="F18" i="7"/>
  <c r="E17" i="7"/>
  <c r="F16" i="7"/>
  <c r="E16" i="7"/>
  <c r="D15" i="7"/>
  <c r="D16" i="7" s="1"/>
  <c r="F14" i="7"/>
  <c r="E14" i="7"/>
  <c r="D13" i="7"/>
  <c r="D14" i="7" s="1"/>
  <c r="E11" i="7"/>
  <c r="D11" i="7" s="1"/>
  <c r="D12" i="7" s="1"/>
  <c r="F10" i="7"/>
  <c r="E10" i="7"/>
  <c r="F8" i="7"/>
  <c r="E8" i="7"/>
  <c r="F42" i="6"/>
  <c r="F40" i="6"/>
  <c r="E40" i="6"/>
  <c r="F38" i="6"/>
  <c r="E38" i="6"/>
  <c r="F36" i="6"/>
  <c r="F34" i="6"/>
  <c r="E34" i="6"/>
  <c r="F32" i="6"/>
  <c r="E32" i="6"/>
  <c r="F30" i="6"/>
  <c r="F28" i="6"/>
  <c r="E28" i="6"/>
  <c r="F26" i="6"/>
  <c r="E26" i="6"/>
  <c r="F24" i="6"/>
  <c r="F22" i="6"/>
  <c r="E22" i="6"/>
  <c r="F20" i="6"/>
  <c r="E20" i="6"/>
  <c r="F18" i="6"/>
  <c r="F16" i="6"/>
  <c r="E16" i="6"/>
  <c r="F14" i="6"/>
  <c r="E14" i="6"/>
  <c r="F12" i="6"/>
  <c r="F10" i="6"/>
  <c r="E10" i="6"/>
  <c r="F8" i="6"/>
  <c r="E8" i="6"/>
  <c r="H42" i="8" l="1"/>
  <c r="K42" i="8"/>
  <c r="G11" i="8"/>
  <c r="J8" i="8"/>
  <c r="D39" i="8"/>
  <c r="F41" i="8"/>
  <c r="G39" i="8"/>
  <c r="G40" i="8" s="1"/>
  <c r="G8" i="8"/>
  <c r="J10" i="8"/>
  <c r="D37" i="8"/>
  <c r="D38" i="8" s="1"/>
  <c r="K18" i="8"/>
  <c r="H30" i="8"/>
  <c r="K12" i="8"/>
  <c r="K30" i="8"/>
  <c r="I41" i="8"/>
  <c r="I42" i="8" s="1"/>
  <c r="J35" i="8"/>
  <c r="J36" i="8" s="1"/>
  <c r="L36" i="8"/>
  <c r="G35" i="8"/>
  <c r="G36" i="8" s="1"/>
  <c r="G29" i="8"/>
  <c r="G30" i="8" s="1"/>
  <c r="J29" i="8"/>
  <c r="J30" i="8" s="1"/>
  <c r="I30" i="8"/>
  <c r="J23" i="8"/>
  <c r="J24" i="8" s="1"/>
  <c r="G17" i="8"/>
  <c r="G18" i="8" s="1"/>
  <c r="J17" i="8"/>
  <c r="J18" i="8" s="1"/>
  <c r="L12" i="8"/>
  <c r="J11" i="8"/>
  <c r="E24" i="8"/>
  <c r="E30" i="8"/>
  <c r="D35" i="8"/>
  <c r="D36" i="8" s="1"/>
  <c r="E36" i="8"/>
  <c r="D29" i="8"/>
  <c r="D30" i="8" s="1"/>
  <c r="F30" i="8"/>
  <c r="D23" i="8"/>
  <c r="D24" i="8" s="1"/>
  <c r="E40" i="8"/>
  <c r="D17" i="8"/>
  <c r="D18" i="8" s="1"/>
  <c r="D40" i="8"/>
  <c r="F38" i="8"/>
  <c r="E38" i="8"/>
  <c r="D11" i="8"/>
  <c r="F42" i="8"/>
  <c r="E12" i="8"/>
  <c r="L42" i="8"/>
  <c r="E18" i="8"/>
  <c r="F18" i="8"/>
  <c r="E36" i="7"/>
  <c r="F36" i="7"/>
  <c r="F38" i="7"/>
  <c r="E41" i="7"/>
  <c r="D37" i="7"/>
  <c r="D38" i="7" s="1"/>
  <c r="E38" i="7"/>
  <c r="D39" i="7"/>
  <c r="D40" i="7" s="1"/>
  <c r="E40" i="7"/>
  <c r="E30" i="7"/>
  <c r="E24" i="7"/>
  <c r="D29" i="7"/>
  <c r="D30" i="7" s="1"/>
  <c r="D17" i="7"/>
  <c r="D18" i="7" s="1"/>
  <c r="E18" i="7"/>
  <c r="D41" i="7"/>
  <c r="D42" i="7" s="1"/>
  <c r="E42" i="7"/>
  <c r="E12" i="7"/>
  <c r="D23" i="7"/>
  <c r="D24" i="7" s="1"/>
  <c r="D39" i="6"/>
  <c r="D40" i="6" s="1"/>
  <c r="D37" i="6"/>
  <c r="D38" i="6" s="1"/>
  <c r="D33" i="6"/>
  <c r="D34" i="6" s="1"/>
  <c r="D31" i="6"/>
  <c r="D32" i="6" s="1"/>
  <c r="D27" i="6"/>
  <c r="D28" i="6" s="1"/>
  <c r="D25" i="6"/>
  <c r="D26" i="6" s="1"/>
  <c r="D21" i="6"/>
  <c r="D22" i="6" s="1"/>
  <c r="D19" i="6"/>
  <c r="D20" i="6" s="1"/>
  <c r="D15" i="6"/>
  <c r="D16" i="6" s="1"/>
  <c r="D13" i="6"/>
  <c r="D14" i="6" s="1"/>
  <c r="D9" i="6"/>
  <c r="D10" i="6" s="1"/>
  <c r="D7" i="6"/>
  <c r="D8" i="6" s="1"/>
  <c r="E41" i="6"/>
  <c r="E42" i="6" s="1"/>
  <c r="E35" i="6"/>
  <c r="E36" i="6" s="1"/>
  <c r="E29" i="6"/>
  <c r="E30" i="6" s="1"/>
  <c r="E23" i="6"/>
  <c r="E24" i="6" s="1"/>
  <c r="E17" i="6"/>
  <c r="E18" i="6" s="1"/>
  <c r="E11" i="6"/>
  <c r="E12" i="6" s="1"/>
  <c r="J12" i="8" l="1"/>
  <c r="J41" i="8"/>
  <c r="J42" i="8" s="1"/>
  <c r="D12" i="8"/>
  <c r="D41" i="8"/>
  <c r="G12" i="8"/>
  <c r="G41" i="8"/>
  <c r="G42" i="8" s="1"/>
  <c r="E42" i="8"/>
  <c r="D42" i="8"/>
  <c r="D41" i="6"/>
  <c r="D42" i="6" s="1"/>
  <c r="D23" i="6"/>
  <c r="D24" i="6" s="1"/>
  <c r="D29" i="6"/>
  <c r="D30" i="6" s="1"/>
  <c r="D11" i="6"/>
  <c r="D12" i="6" s="1"/>
  <c r="D17" i="6"/>
  <c r="D18" i="6" s="1"/>
  <c r="D35" i="6"/>
  <c r="D36" i="6" s="1"/>
</calcChain>
</file>

<file path=xl/sharedStrings.xml><?xml version="1.0" encoding="utf-8"?>
<sst xmlns="http://schemas.openxmlformats.org/spreadsheetml/2006/main" count="554" uniqueCount="31">
  <si>
    <t>Total</t>
  </si>
  <si>
    <t>White</t>
  </si>
  <si>
    <t>Female</t>
  </si>
  <si>
    <t>Count</t>
  </si>
  <si>
    <t>Male</t>
  </si>
  <si>
    <t>Black or African-American</t>
  </si>
  <si>
    <t>Hispanic or Latino Origin</t>
  </si>
  <si>
    <t>International</t>
  </si>
  <si>
    <t>FIRST-TIME FULL-TIME FRESHMAN</t>
  </si>
  <si>
    <t>Gender</t>
  </si>
  <si>
    <t>Count/Grad Rate</t>
  </si>
  <si>
    <t>Not Graduated</t>
  </si>
  <si>
    <t>Graduated</t>
  </si>
  <si>
    <t>Source: CBM001 Student Report; CBM009 Graduation Report</t>
  </si>
  <si>
    <t>Ethnicity</t>
  </si>
  <si>
    <t>% within CB4_gender</t>
  </si>
  <si>
    <t>N/A</t>
  </si>
  <si>
    <t>GENDER WITHIN ETHNICITY &amp; PELL RECEIVED</t>
  </si>
  <si>
    <t>4-Year Graduation Rates</t>
  </si>
  <si>
    <t>5-Year Graduation Rates</t>
  </si>
  <si>
    <t>6-Year Graduation Rates</t>
  </si>
  <si>
    <t>FALL 2010 4, 5 &amp; 6-YEAR GRADUATION RATES</t>
  </si>
  <si>
    <t>FALL 2012 4, 5 &amp; 6-YEAR GRADUATION RATES</t>
  </si>
  <si>
    <t>FALL 2011 4, 5 &amp; 6-YEAR GRADUATION RATES</t>
  </si>
  <si>
    <t>Other</t>
  </si>
  <si>
    <t>FALL 2013 4, 5 &amp; 6-YEAR GRADUATION RATES</t>
  </si>
  <si>
    <t>FALL 2014 4, 5, and 6-YEAR GRADUATION RATES</t>
  </si>
  <si>
    <t>FALL 2015 4, 5, and 6-YEAR GRADUATION RATES</t>
  </si>
  <si>
    <t>FALL 2016 4, 5, and 6-YEAR GRADUATION RATES</t>
  </si>
  <si>
    <t xml:space="preserve">GENDER WITHIN ETHNICITY </t>
  </si>
  <si>
    <t>% within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</si>
</sst>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#0"/>
    <numFmt numFmtId="165" formatCode="###0.0%"/>
    <numFmt numFmtId="166" formatCode="_(* #,##0_);_(* \(#,##0\);_(* &quot;-&quot;??_);_(@_)"/>
    <numFmt numFmtId="167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6"/>
      <name val="Calibri"/>
      <family val="2"/>
      <scheme val="minor"/>
    </font>
    <font>
      <b/>
      <sz val="9"/>
      <name val="Arial"/>
      <family val="2"/>
    </font>
    <font>
      <b/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60"/>
      <name val="Arial Bold"/>
    </font>
    <font>
      <sz val="10"/>
      <name val="Arial"/>
      <family val="2"/>
    </font>
    <font>
      <b/>
      <sz val="11"/>
      <name val="Arial Bold"/>
    </font>
    <font>
      <sz val="9"/>
      <name val="Arial"/>
      <family val="2"/>
    </font>
    <font>
      <sz val="9"/>
      <color theme="5" tint="-0.249977111117893"/>
      <name val="Arial"/>
      <family val="2"/>
    </font>
    <font>
      <b/>
      <sz val="11"/>
      <color theme="1"/>
      <name val="Calibri"/>
      <family val="2"/>
    </font>
    <font>
      <b/>
      <sz val="11"/>
      <color theme="5" tint="-0.249977111117893"/>
      <name val="Arial Bold"/>
    </font>
    <font>
      <sz val="11"/>
      <color theme="5" tint="-0.249977111117893"/>
      <name val="Calibri"/>
      <family val="2"/>
      <scheme val="minor"/>
    </font>
    <font>
      <sz val="10"/>
      <color theme="5" tint="-0.249977111117893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165" fontId="3" fillId="3" borderId="1" xfId="1" applyNumberFormat="1" applyFont="1" applyFill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9" fillId="0" borderId="0" xfId="2"/>
    <xf numFmtId="0" fontId="8" fillId="0" borderId="0" xfId="4" applyFont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/>
    </xf>
    <xf numFmtId="0" fontId="1" fillId="0" borderId="0" xfId="5"/>
    <xf numFmtId="165" fontId="3" fillId="3" borderId="1" xfId="5" applyNumberFormat="1" applyFont="1" applyFill="1" applyBorder="1" applyAlignment="1">
      <alignment horizontal="center"/>
    </xf>
    <xf numFmtId="3" fontId="3" fillId="3" borderId="1" xfId="5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left" wrapText="1"/>
    </xf>
    <xf numFmtId="3" fontId="3" fillId="0" borderId="9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center"/>
    </xf>
    <xf numFmtId="165" fontId="3" fillId="3" borderId="12" xfId="1" applyNumberFormat="1" applyFont="1" applyFill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0" fontId="3" fillId="2" borderId="10" xfId="1" applyFont="1" applyFill="1" applyBorder="1" applyAlignment="1">
      <alignment horizontal="left" wrapText="1"/>
    </xf>
    <xf numFmtId="0" fontId="3" fillId="2" borderId="13" xfId="1" applyFont="1" applyFill="1" applyBorder="1" applyAlignment="1">
      <alignment horizontal="left" wrapText="1"/>
    </xf>
    <xf numFmtId="0" fontId="3" fillId="2" borderId="17" xfId="1" applyFont="1" applyFill="1" applyBorder="1" applyAlignment="1">
      <alignment horizontal="left" wrapText="1"/>
    </xf>
    <xf numFmtId="3" fontId="3" fillId="0" borderId="16" xfId="1" applyNumberFormat="1" applyFont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3" fillId="0" borderId="17" xfId="1" applyNumberFormat="1" applyFont="1" applyBorder="1" applyAlignment="1">
      <alignment horizontal="center"/>
    </xf>
    <xf numFmtId="0" fontId="5" fillId="0" borderId="23" xfId="1" applyFont="1" applyBorder="1" applyAlignment="1">
      <alignment wrapText="1"/>
    </xf>
    <xf numFmtId="0" fontId="5" fillId="0" borderId="24" xfId="1" applyFont="1" applyBorder="1" applyAlignment="1">
      <alignment wrapText="1"/>
    </xf>
    <xf numFmtId="0" fontId="5" fillId="0" borderId="25" xfId="1" applyFont="1" applyBorder="1" applyAlignment="1">
      <alignment wrapText="1"/>
    </xf>
    <xf numFmtId="0" fontId="5" fillId="0" borderId="11" xfId="1" applyFont="1" applyBorder="1" applyAlignment="1">
      <alignment horizontal="center" wrapText="1"/>
    </xf>
    <xf numFmtId="0" fontId="5" fillId="3" borderId="12" xfId="1" applyFont="1" applyFill="1" applyBorder="1" applyAlignment="1">
      <alignment horizontal="center" wrapText="1"/>
    </xf>
    <xf numFmtId="0" fontId="5" fillId="0" borderId="13" xfId="1" applyFont="1" applyBorder="1" applyAlignment="1">
      <alignment horizontal="center" wrapText="1"/>
    </xf>
    <xf numFmtId="0" fontId="3" fillId="2" borderId="15" xfId="1" applyFont="1" applyFill="1" applyBorder="1" applyAlignment="1">
      <alignment horizontal="left" wrapText="1"/>
    </xf>
    <xf numFmtId="165" fontId="3" fillId="0" borderId="14" xfId="1" applyNumberFormat="1" applyFont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0" borderId="15" xfId="1" applyNumberFormat="1" applyFont="1" applyBorder="1" applyAlignment="1">
      <alignment horizontal="center"/>
    </xf>
    <xf numFmtId="0" fontId="3" fillId="2" borderId="21" xfId="1" applyFont="1" applyFill="1" applyBorder="1" applyAlignment="1">
      <alignment horizontal="left" wrapText="1"/>
    </xf>
    <xf numFmtId="3" fontId="3" fillId="0" borderId="18" xfId="1" applyNumberFormat="1" applyFont="1" applyBorder="1" applyAlignment="1">
      <alignment horizontal="center"/>
    </xf>
    <xf numFmtId="3" fontId="3" fillId="3" borderId="19" xfId="1" applyNumberFormat="1" applyFont="1" applyFill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165" fontId="3" fillId="0" borderId="9" xfId="5" applyNumberFormat="1" applyFont="1" applyBorder="1" applyAlignment="1">
      <alignment horizontal="center"/>
    </xf>
    <xf numFmtId="165" fontId="3" fillId="0" borderId="10" xfId="5" applyNumberFormat="1" applyFont="1" applyBorder="1" applyAlignment="1">
      <alignment horizontal="center"/>
    </xf>
    <xf numFmtId="3" fontId="3" fillId="0" borderId="9" xfId="5" applyNumberFormat="1" applyFont="1" applyBorder="1" applyAlignment="1">
      <alignment horizontal="center"/>
    </xf>
    <xf numFmtId="3" fontId="3" fillId="0" borderId="10" xfId="5" applyNumberFormat="1" applyFont="1" applyBorder="1" applyAlignment="1">
      <alignment horizontal="center"/>
    </xf>
    <xf numFmtId="165" fontId="3" fillId="0" borderId="11" xfId="5" applyNumberFormat="1" applyFont="1" applyBorder="1" applyAlignment="1">
      <alignment horizontal="center"/>
    </xf>
    <xf numFmtId="165" fontId="3" fillId="3" borderId="12" xfId="5" applyNumberFormat="1" applyFont="1" applyFill="1" applyBorder="1" applyAlignment="1">
      <alignment horizontal="center"/>
    </xf>
    <xf numFmtId="165" fontId="3" fillId="0" borderId="13" xfId="5" applyNumberFormat="1" applyFont="1" applyBorder="1" applyAlignment="1">
      <alignment horizontal="center"/>
    </xf>
    <xf numFmtId="0" fontId="3" fillId="2" borderId="5" xfId="1" applyFont="1" applyFill="1" applyBorder="1" applyAlignment="1">
      <alignment horizontal="left" wrapText="1"/>
    </xf>
    <xf numFmtId="3" fontId="3" fillId="0" borderId="16" xfId="5" applyNumberFormat="1" applyFont="1" applyBorder="1" applyAlignment="1">
      <alignment horizontal="center"/>
    </xf>
    <xf numFmtId="3" fontId="3" fillId="3" borderId="3" xfId="5" applyNumberFormat="1" applyFont="1" applyFill="1" applyBorder="1" applyAlignment="1">
      <alignment horizontal="center"/>
    </xf>
    <xf numFmtId="3" fontId="3" fillId="0" borderId="17" xfId="5" applyNumberFormat="1" applyFont="1" applyBorder="1" applyAlignment="1">
      <alignment horizontal="center"/>
    </xf>
    <xf numFmtId="0" fontId="3" fillId="2" borderId="20" xfId="1" applyFont="1" applyFill="1" applyBorder="1" applyAlignment="1">
      <alignment horizontal="left" wrapText="1"/>
    </xf>
    <xf numFmtId="3" fontId="3" fillId="3" borderId="19" xfId="5" applyNumberFormat="1" applyFont="1" applyFill="1" applyBorder="1" applyAlignment="1">
      <alignment horizontal="center"/>
    </xf>
    <xf numFmtId="3" fontId="3" fillId="0" borderId="21" xfId="5" applyNumberFormat="1" applyFont="1" applyBorder="1" applyAlignment="1">
      <alignment horizontal="center"/>
    </xf>
    <xf numFmtId="0" fontId="3" fillId="2" borderId="22" xfId="1" applyFont="1" applyFill="1" applyBorder="1" applyAlignment="1">
      <alignment horizontal="left" wrapText="1"/>
    </xf>
    <xf numFmtId="3" fontId="3" fillId="0" borderId="18" xfId="5" applyNumberFormat="1" applyFont="1" applyBorder="1" applyAlignment="1">
      <alignment horizontal="center"/>
    </xf>
    <xf numFmtId="0" fontId="5" fillId="0" borderId="6" xfId="1" applyFont="1" applyBorder="1" applyAlignment="1">
      <alignment wrapText="1"/>
    </xf>
    <xf numFmtId="0" fontId="5" fillId="0" borderId="7" xfId="1" applyFont="1" applyBorder="1" applyAlignment="1">
      <alignment wrapText="1"/>
    </xf>
    <xf numFmtId="0" fontId="5" fillId="0" borderId="8" xfId="1" applyFont="1" applyBorder="1" applyAlignment="1">
      <alignment wrapText="1"/>
    </xf>
    <xf numFmtId="0" fontId="5" fillId="0" borderId="14" xfId="1" applyFont="1" applyBorder="1" applyAlignment="1">
      <alignment horizontal="center" wrapText="1"/>
    </xf>
    <xf numFmtId="0" fontId="5" fillId="3" borderId="2" xfId="1" applyFont="1" applyFill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164" fontId="3" fillId="0" borderId="18" xfId="5" applyNumberFormat="1" applyFont="1" applyBorder="1" applyAlignment="1">
      <alignment horizontal="center"/>
    </xf>
    <xf numFmtId="164" fontId="3" fillId="3" borderId="19" xfId="5" applyNumberFormat="1" applyFont="1" applyFill="1" applyBorder="1" applyAlignment="1">
      <alignment horizontal="center"/>
    </xf>
    <xf numFmtId="164" fontId="3" fillId="0" borderId="21" xfId="5" applyNumberFormat="1" applyFont="1" applyBorder="1" applyAlignment="1">
      <alignment horizontal="center"/>
    </xf>
    <xf numFmtId="0" fontId="3" fillId="2" borderId="26" xfId="1" applyFont="1" applyFill="1" applyBorder="1" applyAlignment="1">
      <alignment horizontal="left" vertical="center" wrapText="1"/>
    </xf>
    <xf numFmtId="0" fontId="3" fillId="2" borderId="27" xfId="1" applyFont="1" applyFill="1" applyBorder="1" applyAlignment="1">
      <alignment horizontal="left" vertical="center" wrapText="1"/>
    </xf>
    <xf numFmtId="0" fontId="3" fillId="2" borderId="28" xfId="1" applyFont="1" applyFill="1" applyBorder="1" applyAlignment="1">
      <alignment horizontal="left" vertical="center" wrapText="1"/>
    </xf>
    <xf numFmtId="0" fontId="3" fillId="2" borderId="29" xfId="1" applyFont="1" applyFill="1" applyBorder="1" applyAlignment="1">
      <alignment horizontal="left" vertical="center" wrapText="1"/>
    </xf>
    <xf numFmtId="165" fontId="3" fillId="0" borderId="22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/>
    </xf>
    <xf numFmtId="165" fontId="12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13" fillId="0" borderId="0" xfId="0" applyFont="1"/>
    <xf numFmtId="0" fontId="13" fillId="0" borderId="33" xfId="0" applyFont="1" applyBorder="1"/>
    <xf numFmtId="0" fontId="0" fillId="0" borderId="0" xfId="0" applyAlignment="1">
      <alignment horizontal="left" indent="2"/>
    </xf>
    <xf numFmtId="0" fontId="14" fillId="0" borderId="0" xfId="4" applyFont="1" applyAlignment="1">
      <alignment horizontal="center" vertical="center" wrapText="1"/>
    </xf>
    <xf numFmtId="0" fontId="15" fillId="0" borderId="0" xfId="0" applyFont="1"/>
    <xf numFmtId="0" fontId="16" fillId="0" borderId="0" xfId="2" applyFont="1"/>
    <xf numFmtId="165" fontId="5" fillId="0" borderId="9" xfId="1" applyNumberFormat="1" applyFont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5" fontId="5" fillId="0" borderId="10" xfId="1" applyNumberFormat="1" applyFont="1" applyBorder="1" applyAlignment="1">
      <alignment horizontal="center"/>
    </xf>
    <xf numFmtId="165" fontId="5" fillId="0" borderId="11" xfId="1" applyNumberFormat="1" applyFont="1" applyBorder="1" applyAlignment="1">
      <alignment horizontal="center"/>
    </xf>
    <xf numFmtId="165" fontId="5" fillId="3" borderId="12" xfId="1" applyNumberFormat="1" applyFont="1" applyFill="1" applyBorder="1" applyAlignment="1">
      <alignment horizontal="center"/>
    </xf>
    <xf numFmtId="165" fontId="5" fillId="0" borderId="13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left" wrapText="1"/>
    </xf>
    <xf numFmtId="3" fontId="3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3" fillId="0" borderId="9" xfId="8" applyFont="1" applyBorder="1" applyAlignment="1">
      <alignment horizontal="center" vertical="center"/>
    </xf>
    <xf numFmtId="9" fontId="3" fillId="3" borderId="1" xfId="8" applyFont="1" applyFill="1" applyBorder="1" applyAlignment="1">
      <alignment horizontal="center" vertical="center"/>
    </xf>
    <xf numFmtId="9" fontId="3" fillId="0" borderId="1" xfId="8" applyFont="1" applyBorder="1" applyAlignment="1">
      <alignment horizontal="center" vertical="center"/>
    </xf>
    <xf numFmtId="9" fontId="3" fillId="0" borderId="10" xfId="8" applyFont="1" applyBorder="1" applyAlignment="1">
      <alignment horizontal="center" vertical="center"/>
    </xf>
    <xf numFmtId="9" fontId="3" fillId="0" borderId="11" xfId="8" applyFont="1" applyBorder="1" applyAlignment="1">
      <alignment horizontal="center" vertical="center"/>
    </xf>
    <xf numFmtId="9" fontId="3" fillId="3" borderId="12" xfId="8" applyFont="1" applyFill="1" applyBorder="1" applyAlignment="1">
      <alignment horizontal="center" vertical="center"/>
    </xf>
    <xf numFmtId="9" fontId="3" fillId="0" borderId="12" xfId="8" applyFont="1" applyBorder="1" applyAlignment="1">
      <alignment horizontal="center" vertical="center"/>
    </xf>
    <xf numFmtId="9" fontId="3" fillId="0" borderId="13" xfId="8" applyFont="1" applyBorder="1" applyAlignment="1">
      <alignment horizontal="center" vertical="center"/>
    </xf>
    <xf numFmtId="0" fontId="3" fillId="0" borderId="18" xfId="7" applyNumberFormat="1" applyFont="1" applyBorder="1" applyAlignment="1">
      <alignment horizontal="center" vertical="center"/>
    </xf>
    <xf numFmtId="0" fontId="3" fillId="3" borderId="19" xfId="7" applyNumberFormat="1" applyFont="1" applyFill="1" applyBorder="1" applyAlignment="1">
      <alignment horizontal="center" vertical="center"/>
    </xf>
    <xf numFmtId="0" fontId="3" fillId="0" borderId="19" xfId="7" applyNumberFormat="1" applyFont="1" applyBorder="1" applyAlignment="1">
      <alignment horizontal="center" vertical="center"/>
    </xf>
    <xf numFmtId="0" fontId="3" fillId="0" borderId="21" xfId="7" applyNumberFormat="1" applyFont="1" applyBorder="1" applyAlignment="1">
      <alignment horizontal="center" vertical="center"/>
    </xf>
    <xf numFmtId="0" fontId="3" fillId="0" borderId="9" xfId="7" applyNumberFormat="1" applyFont="1" applyBorder="1" applyAlignment="1">
      <alignment horizontal="center"/>
    </xf>
    <xf numFmtId="0" fontId="3" fillId="3" borderId="1" xfId="7" applyNumberFormat="1" applyFont="1" applyFill="1" applyBorder="1" applyAlignment="1">
      <alignment horizontal="center"/>
    </xf>
    <xf numFmtId="0" fontId="3" fillId="0" borderId="1" xfId="7" applyNumberFormat="1" applyFont="1" applyBorder="1" applyAlignment="1">
      <alignment horizontal="center"/>
    </xf>
    <xf numFmtId="0" fontId="3" fillId="0" borderId="10" xfId="7" applyNumberFormat="1" applyFont="1" applyBorder="1" applyAlignment="1">
      <alignment horizontal="center"/>
    </xf>
    <xf numFmtId="0" fontId="9" fillId="0" borderId="0" xfId="2" applyAlignment="1">
      <alignment horizontal="center"/>
    </xf>
    <xf numFmtId="0" fontId="3" fillId="0" borderId="0" xfId="1" applyFont="1" applyAlignment="1">
      <alignment horizontal="left" vertical="center" wrapText="1"/>
    </xf>
    <xf numFmtId="166" fontId="3" fillId="0" borderId="0" xfId="7" applyNumberFormat="1" applyFont="1" applyFill="1" applyBorder="1" applyAlignment="1">
      <alignment horizontal="center"/>
    </xf>
    <xf numFmtId="166" fontId="12" fillId="0" borderId="0" xfId="7" applyNumberFormat="1" applyFont="1" applyFill="1" applyBorder="1" applyAlignment="1">
      <alignment horizontal="center"/>
    </xf>
    <xf numFmtId="0" fontId="3" fillId="0" borderId="0" xfId="7" applyNumberFormat="1" applyFont="1" applyFill="1" applyBorder="1" applyAlignment="1">
      <alignment horizontal="center"/>
    </xf>
    <xf numFmtId="0" fontId="12" fillId="0" borderId="0" xfId="7" applyNumberFormat="1" applyFont="1" applyFill="1" applyBorder="1" applyAlignment="1">
      <alignment horizontal="center"/>
    </xf>
    <xf numFmtId="0" fontId="3" fillId="0" borderId="18" xfId="7" applyNumberFormat="1" applyFont="1" applyBorder="1" applyAlignment="1">
      <alignment horizontal="center"/>
    </xf>
    <xf numFmtId="0" fontId="3" fillId="3" borderId="19" xfId="7" applyNumberFormat="1" applyFont="1" applyFill="1" applyBorder="1" applyAlignment="1">
      <alignment horizontal="center"/>
    </xf>
    <xf numFmtId="0" fontId="3" fillId="0" borderId="21" xfId="7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9" fontId="0" fillId="0" borderId="0" xfId="8" applyFont="1" applyFill="1"/>
    <xf numFmtId="0" fontId="17" fillId="0" borderId="0" xfId="0" applyFont="1" applyAlignment="1">
      <alignment horizontal="left" indent="1"/>
    </xf>
    <xf numFmtId="0" fontId="18" fillId="0" borderId="0" xfId="0" applyFont="1" applyAlignment="1">
      <alignment horizontal="left" indent="2"/>
    </xf>
    <xf numFmtId="3" fontId="2" fillId="3" borderId="19" xfId="0" applyNumberFormat="1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2" fillId="3" borderId="12" xfId="0" applyNumberFormat="1" applyFont="1" applyFill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3" fontId="3" fillId="0" borderId="18" xfId="3" applyNumberFormat="1" applyFont="1" applyBorder="1" applyAlignment="1">
      <alignment horizontal="center"/>
    </xf>
    <xf numFmtId="0" fontId="1" fillId="0" borderId="0" xfId="6"/>
    <xf numFmtId="0" fontId="5" fillId="0" borderId="0" xfId="1" applyFont="1" applyAlignment="1">
      <alignment horizontal="center" wrapText="1"/>
    </xf>
    <xf numFmtId="165" fontId="3" fillId="0" borderId="31" xfId="1" applyNumberFormat="1" applyFont="1" applyBorder="1" applyAlignment="1">
      <alignment horizontal="center"/>
    </xf>
    <xf numFmtId="165" fontId="3" fillId="0" borderId="32" xfId="1" applyNumberFormat="1" applyFont="1" applyBorder="1" applyAlignment="1">
      <alignment horizontal="center"/>
    </xf>
    <xf numFmtId="3" fontId="3" fillId="0" borderId="18" xfId="4" applyNumberFormat="1" applyFont="1" applyBorder="1" applyAlignment="1">
      <alignment horizontal="center"/>
    </xf>
    <xf numFmtId="3" fontId="3" fillId="3" borderId="19" xfId="4" applyNumberFormat="1" applyFont="1" applyFill="1" applyBorder="1" applyAlignment="1">
      <alignment horizontal="center"/>
    </xf>
    <xf numFmtId="3" fontId="3" fillId="0" borderId="21" xfId="4" applyNumberFormat="1" applyFont="1" applyBorder="1" applyAlignment="1">
      <alignment horizontal="center"/>
    </xf>
    <xf numFmtId="3" fontId="3" fillId="0" borderId="9" xfId="4" applyNumberFormat="1" applyFont="1" applyBorder="1" applyAlignment="1">
      <alignment horizontal="center"/>
    </xf>
    <xf numFmtId="3" fontId="3" fillId="3" borderId="1" xfId="4" applyNumberFormat="1" applyFont="1" applyFill="1" applyBorder="1" applyAlignment="1">
      <alignment horizontal="center"/>
    </xf>
    <xf numFmtId="3" fontId="3" fillId="0" borderId="10" xfId="4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3" fillId="3" borderId="19" xfId="3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3" fillId="0" borderId="20" xfId="7" applyNumberFormat="1" applyFont="1" applyBorder="1" applyAlignment="1">
      <alignment horizontal="center"/>
    </xf>
    <xf numFmtId="0" fontId="3" fillId="0" borderId="4" xfId="7" applyNumberFormat="1" applyFont="1" applyBorder="1" applyAlignment="1">
      <alignment horizontal="center"/>
    </xf>
    <xf numFmtId="0" fontId="3" fillId="0" borderId="30" xfId="7" applyNumberFormat="1" applyFont="1" applyBorder="1" applyAlignment="1">
      <alignment horizontal="center"/>
    </xf>
    <xf numFmtId="0" fontId="3" fillId="0" borderId="31" xfId="7" applyNumberFormat="1" applyFont="1" applyBorder="1" applyAlignment="1">
      <alignment horizontal="center"/>
    </xf>
    <xf numFmtId="3" fontId="3" fillId="3" borderId="1" xfId="3" applyNumberFormat="1" applyFont="1" applyFill="1" applyBorder="1" applyAlignment="1">
      <alignment horizontal="center"/>
    </xf>
    <xf numFmtId="3" fontId="11" fillId="3" borderId="1" xfId="3" applyNumberFormat="1" applyFont="1" applyFill="1" applyBorder="1" applyAlignment="1">
      <alignment horizontal="center"/>
    </xf>
    <xf numFmtId="3" fontId="3" fillId="0" borderId="5" xfId="1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65" fontId="3" fillId="0" borderId="9" xfId="4" applyNumberFormat="1" applyFont="1" applyBorder="1" applyAlignment="1">
      <alignment horizontal="center"/>
    </xf>
    <xf numFmtId="165" fontId="3" fillId="3" borderId="1" xfId="4" applyNumberFormat="1" applyFont="1" applyFill="1" applyBorder="1" applyAlignment="1">
      <alignment horizontal="center"/>
    </xf>
    <xf numFmtId="165" fontId="3" fillId="0" borderId="10" xfId="4" applyNumberFormat="1" applyFont="1" applyBorder="1" applyAlignment="1">
      <alignment horizontal="center"/>
    </xf>
    <xf numFmtId="165" fontId="3" fillId="0" borderId="11" xfId="4" applyNumberFormat="1" applyFont="1" applyBorder="1" applyAlignment="1">
      <alignment horizontal="center"/>
    </xf>
    <xf numFmtId="165" fontId="3" fillId="3" borderId="12" xfId="4" applyNumberFormat="1" applyFont="1" applyFill="1" applyBorder="1" applyAlignment="1">
      <alignment horizontal="center"/>
    </xf>
    <xf numFmtId="165" fontId="3" fillId="0" borderId="13" xfId="4" applyNumberFormat="1" applyFont="1" applyBorder="1" applyAlignment="1">
      <alignment horizontal="center"/>
    </xf>
    <xf numFmtId="3" fontId="3" fillId="0" borderId="16" xfId="4" applyNumberFormat="1" applyFont="1" applyBorder="1" applyAlignment="1">
      <alignment horizontal="center"/>
    </xf>
    <xf numFmtId="3" fontId="3" fillId="3" borderId="3" xfId="4" applyNumberFormat="1" applyFont="1" applyFill="1" applyBorder="1" applyAlignment="1">
      <alignment horizontal="center"/>
    </xf>
    <xf numFmtId="3" fontId="3" fillId="0" borderId="17" xfId="4" applyNumberFormat="1" applyFont="1" applyBorder="1" applyAlignment="1">
      <alignment horizontal="center"/>
    </xf>
    <xf numFmtId="167" fontId="3" fillId="0" borderId="9" xfId="8" applyNumberFormat="1" applyFont="1" applyBorder="1" applyAlignment="1">
      <alignment horizontal="center"/>
    </xf>
    <xf numFmtId="167" fontId="3" fillId="3" borderId="1" xfId="8" applyNumberFormat="1" applyFont="1" applyFill="1" applyBorder="1" applyAlignment="1">
      <alignment horizontal="center"/>
    </xf>
    <xf numFmtId="167" fontId="3" fillId="0" borderId="11" xfId="8" applyNumberFormat="1" applyFont="1" applyBorder="1" applyAlignment="1">
      <alignment horizontal="center"/>
    </xf>
    <xf numFmtId="167" fontId="3" fillId="3" borderId="12" xfId="8" applyNumberFormat="1" applyFont="1" applyFill="1" applyBorder="1" applyAlignment="1">
      <alignment horizontal="center"/>
    </xf>
    <xf numFmtId="3" fontId="3" fillId="0" borderId="16" xfId="3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3" borderId="18" xfId="1" applyNumberFormat="1" applyFont="1" applyFill="1" applyBorder="1" applyAlignment="1">
      <alignment horizontal="center"/>
    </xf>
    <xf numFmtId="0" fontId="3" fillId="0" borderId="0" xfId="1" applyFont="1" applyAlignment="1">
      <alignment horizontal="left" vertical="center" wrapText="1"/>
    </xf>
    <xf numFmtId="0" fontId="3" fillId="2" borderId="18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10" fillId="0" borderId="0" xfId="5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3" fillId="2" borderId="16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30" xfId="1" applyFont="1" applyFill="1" applyBorder="1" applyAlignment="1">
      <alignment horizontal="left" vertical="center" wrapText="1"/>
    </xf>
    <xf numFmtId="0" fontId="3" fillId="2" borderId="31" xfId="1" applyFont="1" applyFill="1" applyBorder="1" applyAlignment="1">
      <alignment horizontal="left" vertical="center" wrapText="1"/>
    </xf>
    <xf numFmtId="0" fontId="3" fillId="2" borderId="32" xfId="1" applyFont="1" applyFill="1" applyBorder="1" applyAlignment="1">
      <alignment horizontal="left" vertical="center" wrapText="1"/>
    </xf>
    <xf numFmtId="0" fontId="5" fillId="0" borderId="34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3" fillId="2" borderId="14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</cellXfs>
  <cellStyles count="9">
    <cellStyle name="Comma" xfId="7" builtinId="3"/>
    <cellStyle name="Normal" xfId="0" builtinId="0"/>
    <cellStyle name="Normal_Fall 2010 6-Year Grad Rate" xfId="2" xr:uid="{00000000-0005-0000-0000-000002000000}"/>
    <cellStyle name="Normal_Fall 2010 Grad Rates_Ethn &amp; (2)" xfId="3" xr:uid="{00000000-0005-0000-0000-000003000000}"/>
    <cellStyle name="Normal_Fall 2010 Grad Rates_Ethn &amp; Gen" xfId="4" xr:uid="{00000000-0005-0000-0000-000004000000}"/>
    <cellStyle name="Normal_Fall 2010 Grad Rates_Ethn &amp; Gen_1" xfId="5" xr:uid="{00000000-0005-0000-0000-000005000000}"/>
    <cellStyle name="Normal_Fall 2012 Grad Rates_Ethn &amp; Gen" xfId="6" xr:uid="{00000000-0005-0000-0000-000007000000}"/>
    <cellStyle name="Normal_Sheet1" xfId="1" xr:uid="{00000000-0005-0000-0000-000008000000}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workbookViewId="0">
      <pane ySplit="6" topLeftCell="A34" activePane="bottomLeft" state="frozen"/>
      <selection activeCell="A6" sqref="A6"/>
      <selection pane="bottomLeft" activeCell="A51" sqref="A51"/>
    </sheetView>
  </sheetViews>
  <sheetFormatPr defaultColWidth="9.05859375" defaultRowHeight="14.35" x14ac:dyDescent="0.5"/>
  <cols>
    <col min="1" max="1" width="15.87890625" style="1" customWidth="1"/>
    <col min="2" max="2" width="9.05859375" style="1"/>
    <col min="3" max="3" width="21.05859375" style="1" bestFit="1" customWidth="1"/>
    <col min="4" max="4" width="9.05859375" style="90" customWidth="1"/>
    <col min="5" max="12" width="9.05859375" style="90"/>
    <col min="13" max="16384" width="9.05859375" style="1"/>
  </cols>
  <sheetData>
    <row r="1" spans="1:13" ht="20.7" x14ac:dyDescent="0.7">
      <c r="A1" s="180" t="s">
        <v>21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3" ht="20.7" x14ac:dyDescent="0.7">
      <c r="A2" s="180" t="s">
        <v>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3" ht="20.7" x14ac:dyDescent="0.7">
      <c r="A3" s="180" t="s">
        <v>17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3" ht="21" thickBot="1" x14ac:dyDescent="0.75">
      <c r="A4" s="4"/>
      <c r="B4" s="4"/>
      <c r="C4" s="4"/>
      <c r="D4" s="4"/>
      <c r="E4" s="4"/>
      <c r="F4" s="4"/>
      <c r="G4" s="6"/>
      <c r="H4" s="6"/>
      <c r="I4" s="6"/>
      <c r="J4" s="184"/>
      <c r="K4" s="184"/>
      <c r="L4" s="184"/>
      <c r="M4" s="8"/>
    </row>
    <row r="5" spans="1:13" ht="21" customHeight="1" thickBot="1" x14ac:dyDescent="0.75">
      <c r="A5" s="4"/>
      <c r="B5" s="4"/>
      <c r="C5" s="4"/>
      <c r="D5" s="181" t="s">
        <v>18</v>
      </c>
      <c r="E5" s="182"/>
      <c r="F5" s="183"/>
      <c r="G5" s="181" t="s">
        <v>19</v>
      </c>
      <c r="H5" s="182"/>
      <c r="I5" s="183"/>
      <c r="J5" s="181" t="s">
        <v>20</v>
      </c>
      <c r="K5" s="182"/>
      <c r="L5" s="183"/>
      <c r="M5"/>
    </row>
    <row r="6" spans="1:13" ht="24.35" thickBot="1" x14ac:dyDescent="0.55000000000000004">
      <c r="A6" s="55" t="s">
        <v>14</v>
      </c>
      <c r="B6" s="56" t="s">
        <v>9</v>
      </c>
      <c r="C6" s="57" t="s">
        <v>10</v>
      </c>
      <c r="D6" s="58" t="s">
        <v>11</v>
      </c>
      <c r="E6" s="59" t="s">
        <v>12</v>
      </c>
      <c r="F6" s="60" t="s">
        <v>0</v>
      </c>
      <c r="G6" s="58" t="s">
        <v>11</v>
      </c>
      <c r="H6" s="59" t="s">
        <v>12</v>
      </c>
      <c r="I6" s="60" t="s">
        <v>0</v>
      </c>
      <c r="J6" s="58" t="s">
        <v>11</v>
      </c>
      <c r="K6" s="59" t="s">
        <v>12</v>
      </c>
      <c r="L6" s="60" t="s">
        <v>0</v>
      </c>
      <c r="M6"/>
    </row>
    <row r="7" spans="1:13" x14ac:dyDescent="0.5">
      <c r="A7" s="174" t="s">
        <v>1</v>
      </c>
      <c r="B7" s="177" t="s">
        <v>2</v>
      </c>
      <c r="C7" s="35" t="s">
        <v>3</v>
      </c>
      <c r="D7" s="36">
        <v>24</v>
      </c>
      <c r="E7" s="37">
        <v>4</v>
      </c>
      <c r="F7" s="38">
        <v>28</v>
      </c>
      <c r="G7" s="138">
        <v>22</v>
      </c>
      <c r="H7" s="139">
        <v>6</v>
      </c>
      <c r="I7" s="140">
        <v>28</v>
      </c>
      <c r="J7" s="61">
        <v>22</v>
      </c>
      <c r="K7" s="62">
        <v>6</v>
      </c>
      <c r="L7" s="63">
        <v>28</v>
      </c>
      <c r="M7"/>
    </row>
    <row r="8" spans="1:13" x14ac:dyDescent="0.5">
      <c r="A8" s="175"/>
      <c r="B8" s="178"/>
      <c r="C8" s="19" t="s">
        <v>15</v>
      </c>
      <c r="D8" s="14">
        <v>0.8571428571428571</v>
      </c>
      <c r="E8" s="2">
        <v>0.14285714285714285</v>
      </c>
      <c r="F8" s="15">
        <v>1</v>
      </c>
      <c r="G8" s="157">
        <v>0.7857142857142857</v>
      </c>
      <c r="H8" s="158">
        <v>0.21428571428571427</v>
      </c>
      <c r="I8" s="159">
        <v>1</v>
      </c>
      <c r="J8" s="39">
        <v>0.7857142857142857</v>
      </c>
      <c r="K8" s="9">
        <v>0.21428571428571427</v>
      </c>
      <c r="L8" s="40">
        <v>1</v>
      </c>
      <c r="M8"/>
    </row>
    <row r="9" spans="1:13" x14ac:dyDescent="0.5">
      <c r="A9" s="175"/>
      <c r="B9" s="178" t="s">
        <v>4</v>
      </c>
      <c r="C9" s="19" t="s">
        <v>3</v>
      </c>
      <c r="D9" s="12">
        <v>42</v>
      </c>
      <c r="E9" s="7">
        <v>5</v>
      </c>
      <c r="F9" s="13">
        <v>47</v>
      </c>
      <c r="G9" s="141">
        <v>38</v>
      </c>
      <c r="H9" s="142">
        <v>9</v>
      </c>
      <c r="I9" s="143">
        <v>47</v>
      </c>
      <c r="J9" s="41">
        <v>35</v>
      </c>
      <c r="K9" s="10">
        <v>12</v>
      </c>
      <c r="L9" s="42">
        <v>47</v>
      </c>
      <c r="M9"/>
    </row>
    <row r="10" spans="1:13" x14ac:dyDescent="0.5">
      <c r="A10" s="175"/>
      <c r="B10" s="178"/>
      <c r="C10" s="19" t="s">
        <v>15</v>
      </c>
      <c r="D10" s="14">
        <v>0.8936170212765957</v>
      </c>
      <c r="E10" s="2">
        <v>0.10638297872340426</v>
      </c>
      <c r="F10" s="15">
        <v>1</v>
      </c>
      <c r="G10" s="157">
        <v>0.80851063829787218</v>
      </c>
      <c r="H10" s="158">
        <v>0.19148936170212769</v>
      </c>
      <c r="I10" s="159">
        <v>1</v>
      </c>
      <c r="J10" s="39">
        <v>0.74468085106382975</v>
      </c>
      <c r="K10" s="9">
        <v>0.25531914893617019</v>
      </c>
      <c r="L10" s="40">
        <v>1</v>
      </c>
      <c r="M10"/>
    </row>
    <row r="11" spans="1:13" x14ac:dyDescent="0.5">
      <c r="A11" s="175"/>
      <c r="B11" s="178" t="s">
        <v>0</v>
      </c>
      <c r="C11" s="19" t="s">
        <v>3</v>
      </c>
      <c r="D11" s="12">
        <v>66</v>
      </c>
      <c r="E11" s="7">
        <v>9</v>
      </c>
      <c r="F11" s="13">
        <v>75</v>
      </c>
      <c r="G11" s="141">
        <v>60</v>
      </c>
      <c r="H11" s="142">
        <v>15</v>
      </c>
      <c r="I11" s="143">
        <v>75</v>
      </c>
      <c r="J11" s="41">
        <v>57</v>
      </c>
      <c r="K11" s="10">
        <v>18</v>
      </c>
      <c r="L11" s="42">
        <v>75</v>
      </c>
      <c r="M11"/>
    </row>
    <row r="12" spans="1:13" ht="14.7" thickBot="1" x14ac:dyDescent="0.55000000000000004">
      <c r="A12" s="176"/>
      <c r="B12" s="179"/>
      <c r="C12" s="20" t="s">
        <v>15</v>
      </c>
      <c r="D12" s="16">
        <v>0.88</v>
      </c>
      <c r="E12" s="17">
        <v>0.12</v>
      </c>
      <c r="F12" s="18">
        <v>1</v>
      </c>
      <c r="G12" s="160">
        <v>0.8</v>
      </c>
      <c r="H12" s="161">
        <v>0.2</v>
      </c>
      <c r="I12" s="162">
        <v>1</v>
      </c>
      <c r="J12" s="43">
        <v>0.76</v>
      </c>
      <c r="K12" s="44">
        <v>0.24</v>
      </c>
      <c r="L12" s="45">
        <v>1</v>
      </c>
      <c r="M12"/>
    </row>
    <row r="13" spans="1:13" x14ac:dyDescent="0.5">
      <c r="A13" s="174" t="s">
        <v>5</v>
      </c>
      <c r="B13" s="177" t="s">
        <v>2</v>
      </c>
      <c r="C13" s="35" t="s">
        <v>3</v>
      </c>
      <c r="D13" s="36">
        <v>3</v>
      </c>
      <c r="E13" s="37">
        <v>3</v>
      </c>
      <c r="F13" s="38">
        <v>6</v>
      </c>
      <c r="G13" s="138">
        <v>3</v>
      </c>
      <c r="H13" s="139">
        <v>3</v>
      </c>
      <c r="I13" s="140">
        <v>6</v>
      </c>
      <c r="J13" s="54">
        <v>3</v>
      </c>
      <c r="K13" s="51">
        <v>3</v>
      </c>
      <c r="L13" s="52">
        <v>6</v>
      </c>
      <c r="M13"/>
    </row>
    <row r="14" spans="1:13" x14ac:dyDescent="0.5">
      <c r="A14" s="175"/>
      <c r="B14" s="178"/>
      <c r="C14" s="19" t="s">
        <v>15</v>
      </c>
      <c r="D14" s="14">
        <v>0.5</v>
      </c>
      <c r="E14" s="2">
        <v>0.5</v>
      </c>
      <c r="F14" s="15">
        <v>1</v>
      </c>
      <c r="G14" s="157">
        <v>0.5</v>
      </c>
      <c r="H14" s="158">
        <v>0.5</v>
      </c>
      <c r="I14" s="159">
        <v>1</v>
      </c>
      <c r="J14" s="39">
        <v>0.5</v>
      </c>
      <c r="K14" s="9">
        <v>0.5</v>
      </c>
      <c r="L14" s="40">
        <v>1</v>
      </c>
      <c r="M14"/>
    </row>
    <row r="15" spans="1:13" x14ac:dyDescent="0.5">
      <c r="A15" s="175"/>
      <c r="B15" s="178" t="s">
        <v>4</v>
      </c>
      <c r="C15" s="19" t="s">
        <v>3</v>
      </c>
      <c r="D15" s="12">
        <v>5</v>
      </c>
      <c r="E15" s="7">
        <v>0</v>
      </c>
      <c r="F15" s="13">
        <v>5</v>
      </c>
      <c r="G15" s="141">
        <v>3</v>
      </c>
      <c r="H15" s="142">
        <v>2</v>
      </c>
      <c r="I15" s="143">
        <v>5</v>
      </c>
      <c r="J15" s="41">
        <v>3</v>
      </c>
      <c r="K15" s="10">
        <v>2</v>
      </c>
      <c r="L15" s="42">
        <v>5</v>
      </c>
      <c r="M15"/>
    </row>
    <row r="16" spans="1:13" x14ac:dyDescent="0.5">
      <c r="A16" s="175"/>
      <c r="B16" s="178"/>
      <c r="C16" s="19" t="s">
        <v>15</v>
      </c>
      <c r="D16" s="14">
        <v>1</v>
      </c>
      <c r="E16" s="2">
        <v>0</v>
      </c>
      <c r="F16" s="15">
        <v>1</v>
      </c>
      <c r="G16" s="157">
        <v>0.6</v>
      </c>
      <c r="H16" s="158">
        <v>0.4</v>
      </c>
      <c r="I16" s="159">
        <v>1</v>
      </c>
      <c r="J16" s="39">
        <v>0.6</v>
      </c>
      <c r="K16" s="9">
        <v>0.4</v>
      </c>
      <c r="L16" s="40">
        <v>1</v>
      </c>
      <c r="M16"/>
    </row>
    <row r="17" spans="1:13" x14ac:dyDescent="0.5">
      <c r="A17" s="175"/>
      <c r="B17" s="178" t="s">
        <v>0</v>
      </c>
      <c r="C17" s="19" t="s">
        <v>3</v>
      </c>
      <c r="D17" s="12">
        <v>8</v>
      </c>
      <c r="E17" s="7">
        <v>3</v>
      </c>
      <c r="F17" s="13">
        <v>11</v>
      </c>
      <c r="G17" s="141">
        <v>6</v>
      </c>
      <c r="H17" s="142">
        <v>5</v>
      </c>
      <c r="I17" s="143">
        <v>11</v>
      </c>
      <c r="J17" s="41">
        <v>6</v>
      </c>
      <c r="K17" s="10">
        <v>5</v>
      </c>
      <c r="L17" s="42">
        <v>11</v>
      </c>
      <c r="M17"/>
    </row>
    <row r="18" spans="1:13" ht="14.7" thickBot="1" x14ac:dyDescent="0.55000000000000004">
      <c r="A18" s="176"/>
      <c r="B18" s="179"/>
      <c r="C18" s="20" t="s">
        <v>15</v>
      </c>
      <c r="D18" s="16">
        <v>0.72727272727272729</v>
      </c>
      <c r="E18" s="17">
        <v>0.27272727272727271</v>
      </c>
      <c r="F18" s="18">
        <v>1</v>
      </c>
      <c r="G18" s="160">
        <v>0.54545454545454541</v>
      </c>
      <c r="H18" s="161">
        <v>0.45454545454545453</v>
      </c>
      <c r="I18" s="162">
        <v>1</v>
      </c>
      <c r="J18" s="43">
        <v>0.54545454545454541</v>
      </c>
      <c r="K18" s="44">
        <v>0.45454545454545453</v>
      </c>
      <c r="L18" s="45">
        <v>1</v>
      </c>
      <c r="M18"/>
    </row>
    <row r="19" spans="1:13" ht="15" customHeight="1" x14ac:dyDescent="0.5">
      <c r="A19" s="174" t="s">
        <v>6</v>
      </c>
      <c r="B19" s="177" t="s">
        <v>2</v>
      </c>
      <c r="C19" s="35" t="s">
        <v>3</v>
      </c>
      <c r="D19" s="36">
        <v>1026</v>
      </c>
      <c r="E19" s="37">
        <v>302</v>
      </c>
      <c r="F19" s="38">
        <v>1328</v>
      </c>
      <c r="G19" s="138">
        <v>785</v>
      </c>
      <c r="H19" s="139">
        <v>543</v>
      </c>
      <c r="I19" s="140">
        <v>1328</v>
      </c>
      <c r="J19" s="54">
        <v>708</v>
      </c>
      <c r="K19" s="51">
        <v>620</v>
      </c>
      <c r="L19" s="52">
        <v>1328</v>
      </c>
      <c r="M19"/>
    </row>
    <row r="20" spans="1:13" x14ac:dyDescent="0.5">
      <c r="A20" s="175"/>
      <c r="B20" s="178"/>
      <c r="C20" s="19" t="s">
        <v>15</v>
      </c>
      <c r="D20" s="14">
        <v>0.77259036144578308</v>
      </c>
      <c r="E20" s="2">
        <v>0.22740963855421686</v>
      </c>
      <c r="F20" s="15">
        <v>1</v>
      </c>
      <c r="G20" s="157">
        <v>0.59111445783132532</v>
      </c>
      <c r="H20" s="158">
        <v>0.40888554216867468</v>
      </c>
      <c r="I20" s="159">
        <v>1</v>
      </c>
      <c r="J20" s="39">
        <v>0.5331325301204819</v>
      </c>
      <c r="K20" s="9">
        <v>0.46686746987951805</v>
      </c>
      <c r="L20" s="40">
        <v>1</v>
      </c>
      <c r="M20"/>
    </row>
    <row r="21" spans="1:13" x14ac:dyDescent="0.5">
      <c r="A21" s="175"/>
      <c r="B21" s="178" t="s">
        <v>4</v>
      </c>
      <c r="C21" s="19" t="s">
        <v>3</v>
      </c>
      <c r="D21" s="12">
        <v>974</v>
      </c>
      <c r="E21" s="7">
        <v>154</v>
      </c>
      <c r="F21" s="13">
        <v>1128</v>
      </c>
      <c r="G21" s="141">
        <v>816</v>
      </c>
      <c r="H21" s="142">
        <v>312</v>
      </c>
      <c r="I21" s="143">
        <v>1128</v>
      </c>
      <c r="J21" s="41">
        <v>741</v>
      </c>
      <c r="K21" s="10">
        <v>387</v>
      </c>
      <c r="L21" s="42">
        <v>1128</v>
      </c>
      <c r="M21"/>
    </row>
    <row r="22" spans="1:13" x14ac:dyDescent="0.5">
      <c r="A22" s="175"/>
      <c r="B22" s="178"/>
      <c r="C22" s="19" t="s">
        <v>15</v>
      </c>
      <c r="D22" s="14">
        <v>0.86347517730496459</v>
      </c>
      <c r="E22" s="2">
        <v>0.13652482269503546</v>
      </c>
      <c r="F22" s="15">
        <v>1</v>
      </c>
      <c r="G22" s="157">
        <v>0.72340425531914898</v>
      </c>
      <c r="H22" s="158">
        <v>0.27659574468085107</v>
      </c>
      <c r="I22" s="159">
        <v>1</v>
      </c>
      <c r="J22" s="39">
        <v>0.65691489361702127</v>
      </c>
      <c r="K22" s="9">
        <v>0.34308510638297873</v>
      </c>
      <c r="L22" s="40">
        <v>1</v>
      </c>
      <c r="M22"/>
    </row>
    <row r="23" spans="1:13" x14ac:dyDescent="0.5">
      <c r="A23" s="175"/>
      <c r="B23" s="178" t="s">
        <v>0</v>
      </c>
      <c r="C23" s="19" t="s">
        <v>3</v>
      </c>
      <c r="D23" s="12">
        <v>2000</v>
      </c>
      <c r="E23" s="7">
        <v>456</v>
      </c>
      <c r="F23" s="13">
        <v>2456</v>
      </c>
      <c r="G23" s="141">
        <v>1601</v>
      </c>
      <c r="H23" s="142">
        <v>855</v>
      </c>
      <c r="I23" s="143">
        <v>2456</v>
      </c>
      <c r="J23" s="41">
        <v>1449</v>
      </c>
      <c r="K23" s="10">
        <v>1007</v>
      </c>
      <c r="L23" s="42">
        <v>2456</v>
      </c>
      <c r="M23"/>
    </row>
    <row r="24" spans="1:13" ht="14.7" thickBot="1" x14ac:dyDescent="0.55000000000000004">
      <c r="A24" s="176"/>
      <c r="B24" s="179"/>
      <c r="C24" s="20" t="s">
        <v>15</v>
      </c>
      <c r="D24" s="16">
        <v>0.81433224755700317</v>
      </c>
      <c r="E24" s="17">
        <v>0.18566775244299674</v>
      </c>
      <c r="F24" s="18">
        <v>1</v>
      </c>
      <c r="G24" s="160">
        <v>0.65187296416938112</v>
      </c>
      <c r="H24" s="161">
        <v>0.34812703583061888</v>
      </c>
      <c r="I24" s="162">
        <v>1</v>
      </c>
      <c r="J24" s="43">
        <v>0.58998371335504884</v>
      </c>
      <c r="K24" s="44">
        <v>0.41001628664495116</v>
      </c>
      <c r="L24" s="45">
        <v>1</v>
      </c>
      <c r="M24"/>
    </row>
    <row r="25" spans="1:13" x14ac:dyDescent="0.5">
      <c r="A25" s="174" t="s">
        <v>7</v>
      </c>
      <c r="B25" s="177" t="s">
        <v>2</v>
      </c>
      <c r="C25" s="35" t="s">
        <v>3</v>
      </c>
      <c r="D25" s="36">
        <v>9</v>
      </c>
      <c r="E25" s="37">
        <v>5</v>
      </c>
      <c r="F25" s="38">
        <v>14</v>
      </c>
      <c r="G25" s="138">
        <v>5</v>
      </c>
      <c r="H25" s="139">
        <v>9</v>
      </c>
      <c r="I25" s="140">
        <v>14</v>
      </c>
      <c r="J25" s="54">
        <v>4</v>
      </c>
      <c r="K25" s="51">
        <v>10</v>
      </c>
      <c r="L25" s="52">
        <v>14</v>
      </c>
      <c r="M25"/>
    </row>
    <row r="26" spans="1:13" x14ac:dyDescent="0.5">
      <c r="A26" s="175"/>
      <c r="B26" s="178"/>
      <c r="C26" s="19" t="s">
        <v>15</v>
      </c>
      <c r="D26" s="14">
        <v>0.6428571428571429</v>
      </c>
      <c r="E26" s="2">
        <v>0.35714285714285715</v>
      </c>
      <c r="F26" s="15">
        <v>1</v>
      </c>
      <c r="G26" s="157">
        <v>0.35714285714285715</v>
      </c>
      <c r="H26" s="158">
        <v>0.6428571428571429</v>
      </c>
      <c r="I26" s="159">
        <v>1</v>
      </c>
      <c r="J26" s="39">
        <v>0.2857142857142857</v>
      </c>
      <c r="K26" s="9">
        <v>0.7142857142857143</v>
      </c>
      <c r="L26" s="40">
        <v>1</v>
      </c>
      <c r="M26"/>
    </row>
    <row r="27" spans="1:13" x14ac:dyDescent="0.5">
      <c r="A27" s="175"/>
      <c r="B27" s="178" t="s">
        <v>4</v>
      </c>
      <c r="C27" s="19" t="s">
        <v>3</v>
      </c>
      <c r="D27" s="12">
        <v>18</v>
      </c>
      <c r="E27" s="7">
        <v>5</v>
      </c>
      <c r="F27" s="13">
        <v>23</v>
      </c>
      <c r="G27" s="141">
        <v>12</v>
      </c>
      <c r="H27" s="142">
        <v>11</v>
      </c>
      <c r="I27" s="143">
        <v>23</v>
      </c>
      <c r="J27" s="41">
        <v>8</v>
      </c>
      <c r="K27" s="10">
        <v>15</v>
      </c>
      <c r="L27" s="42">
        <v>23</v>
      </c>
      <c r="M27"/>
    </row>
    <row r="28" spans="1:13" x14ac:dyDescent="0.5">
      <c r="A28" s="175"/>
      <c r="B28" s="178"/>
      <c r="C28" s="19" t="s">
        <v>15</v>
      </c>
      <c r="D28" s="14">
        <v>0.78260869565217395</v>
      </c>
      <c r="E28" s="2">
        <v>0.21739130434782608</v>
      </c>
      <c r="F28" s="15">
        <v>1</v>
      </c>
      <c r="G28" s="157">
        <v>0.52173913043478259</v>
      </c>
      <c r="H28" s="158">
        <v>0.47826086956521741</v>
      </c>
      <c r="I28" s="159">
        <v>1</v>
      </c>
      <c r="J28" s="39">
        <v>0.34782608695652173</v>
      </c>
      <c r="K28" s="9">
        <v>0.65217391304347827</v>
      </c>
      <c r="L28" s="40">
        <v>1</v>
      </c>
      <c r="M28"/>
    </row>
    <row r="29" spans="1:13" x14ac:dyDescent="0.5">
      <c r="A29" s="175"/>
      <c r="B29" s="178" t="s">
        <v>0</v>
      </c>
      <c r="C29" s="19" t="s">
        <v>3</v>
      </c>
      <c r="D29" s="12">
        <v>27</v>
      </c>
      <c r="E29" s="7">
        <v>10</v>
      </c>
      <c r="F29" s="13">
        <v>37</v>
      </c>
      <c r="G29" s="141">
        <v>17</v>
      </c>
      <c r="H29" s="142">
        <v>20</v>
      </c>
      <c r="I29" s="143">
        <v>37</v>
      </c>
      <c r="J29" s="41">
        <v>12</v>
      </c>
      <c r="K29" s="10">
        <v>25</v>
      </c>
      <c r="L29" s="42">
        <v>37</v>
      </c>
      <c r="M29"/>
    </row>
    <row r="30" spans="1:13" ht="14.7" thickBot="1" x14ac:dyDescent="0.55000000000000004">
      <c r="A30" s="176"/>
      <c r="B30" s="179"/>
      <c r="C30" s="20" t="s">
        <v>15</v>
      </c>
      <c r="D30" s="16">
        <v>0.72972972972972971</v>
      </c>
      <c r="E30" s="17">
        <v>0.27027027027027029</v>
      </c>
      <c r="F30" s="18">
        <v>1</v>
      </c>
      <c r="G30" s="160">
        <v>0.45945945945945948</v>
      </c>
      <c r="H30" s="161">
        <v>0.54054054054054057</v>
      </c>
      <c r="I30" s="162">
        <v>1</v>
      </c>
      <c r="J30" s="43">
        <v>0.32432432432432434</v>
      </c>
      <c r="K30" s="44">
        <v>0.67567567567567566</v>
      </c>
      <c r="L30" s="45">
        <v>1</v>
      </c>
      <c r="M30"/>
    </row>
    <row r="31" spans="1:13" x14ac:dyDescent="0.5">
      <c r="A31" s="64"/>
      <c r="B31" s="177" t="s">
        <v>2</v>
      </c>
      <c r="C31" s="50" t="s">
        <v>3</v>
      </c>
      <c r="D31" s="99">
        <v>48</v>
      </c>
      <c r="E31" s="100">
        <v>17</v>
      </c>
      <c r="F31" s="101">
        <v>65</v>
      </c>
      <c r="G31" s="101">
        <v>35</v>
      </c>
      <c r="H31" s="100">
        <v>30</v>
      </c>
      <c r="I31" s="101">
        <v>65</v>
      </c>
      <c r="J31" s="101">
        <v>28</v>
      </c>
      <c r="K31" s="100">
        <v>37</v>
      </c>
      <c r="L31" s="102">
        <v>65</v>
      </c>
      <c r="M31"/>
    </row>
    <row r="32" spans="1:13" x14ac:dyDescent="0.5">
      <c r="A32" s="64"/>
      <c r="B32" s="178"/>
      <c r="C32" s="11" t="s">
        <v>15</v>
      </c>
      <c r="D32" s="91">
        <v>0.7384615384615385</v>
      </c>
      <c r="E32" s="92">
        <v>0.26153846153846155</v>
      </c>
      <c r="F32" s="93">
        <v>1</v>
      </c>
      <c r="G32" s="93">
        <v>0.53846153846153844</v>
      </c>
      <c r="H32" s="92">
        <v>0.46153846153846156</v>
      </c>
      <c r="I32" s="93">
        <v>1</v>
      </c>
      <c r="J32" s="93">
        <v>0.43076923076923079</v>
      </c>
      <c r="K32" s="92">
        <v>0.56923076923076921</v>
      </c>
      <c r="L32" s="94">
        <v>1</v>
      </c>
      <c r="M32"/>
    </row>
    <row r="33" spans="1:13" x14ac:dyDescent="0.5">
      <c r="A33" s="64" t="s">
        <v>24</v>
      </c>
      <c r="B33" s="178" t="s">
        <v>4</v>
      </c>
      <c r="C33" s="11" t="s">
        <v>3</v>
      </c>
      <c r="D33" s="103">
        <v>59</v>
      </c>
      <c r="E33" s="104">
        <v>18</v>
      </c>
      <c r="F33" s="105">
        <v>77</v>
      </c>
      <c r="G33" s="105">
        <v>50</v>
      </c>
      <c r="H33" s="104">
        <v>27</v>
      </c>
      <c r="I33" s="105">
        <v>77</v>
      </c>
      <c r="J33" s="105">
        <v>48</v>
      </c>
      <c r="K33" s="104">
        <v>29</v>
      </c>
      <c r="L33" s="106">
        <v>77</v>
      </c>
      <c r="M33"/>
    </row>
    <row r="34" spans="1:13" x14ac:dyDescent="0.5">
      <c r="A34" s="64"/>
      <c r="B34" s="178"/>
      <c r="C34" s="11" t="s">
        <v>15</v>
      </c>
      <c r="D34" s="91">
        <v>0.76623376623376627</v>
      </c>
      <c r="E34" s="92">
        <v>0.23376623376623376</v>
      </c>
      <c r="F34" s="93">
        <v>1</v>
      </c>
      <c r="G34" s="93">
        <v>0.64935064935064934</v>
      </c>
      <c r="H34" s="92">
        <v>0.35064935064935066</v>
      </c>
      <c r="I34" s="93">
        <v>1</v>
      </c>
      <c r="J34" s="93">
        <v>0.62337662337662336</v>
      </c>
      <c r="K34" s="92">
        <v>0.37662337662337664</v>
      </c>
      <c r="L34" s="94">
        <v>1</v>
      </c>
      <c r="M34"/>
    </row>
    <row r="35" spans="1:13" x14ac:dyDescent="0.5">
      <c r="A35" s="64"/>
      <c r="B35" s="178" t="s">
        <v>0</v>
      </c>
      <c r="C35" s="11" t="s">
        <v>3</v>
      </c>
      <c r="D35" s="103">
        <v>107</v>
      </c>
      <c r="E35" s="104">
        <v>35</v>
      </c>
      <c r="F35" s="105">
        <v>142</v>
      </c>
      <c r="G35" s="105">
        <v>85</v>
      </c>
      <c r="H35" s="104">
        <v>57</v>
      </c>
      <c r="I35" s="105">
        <v>142</v>
      </c>
      <c r="J35" s="105">
        <v>76</v>
      </c>
      <c r="K35" s="104">
        <v>66</v>
      </c>
      <c r="L35" s="106">
        <v>142</v>
      </c>
      <c r="M35"/>
    </row>
    <row r="36" spans="1:13" ht="14.7" thickBot="1" x14ac:dyDescent="0.55000000000000004">
      <c r="A36" s="64"/>
      <c r="B36" s="179"/>
      <c r="C36" s="53" t="s">
        <v>15</v>
      </c>
      <c r="D36" s="95">
        <v>0.75352112676056338</v>
      </c>
      <c r="E36" s="96">
        <v>0.24647887323943662</v>
      </c>
      <c r="F36" s="97">
        <v>1</v>
      </c>
      <c r="G36" s="97">
        <v>0.59859154929577463</v>
      </c>
      <c r="H36" s="96">
        <v>0.40140845070422537</v>
      </c>
      <c r="I36" s="97">
        <v>1</v>
      </c>
      <c r="J36" s="97">
        <v>0.53521126760563376</v>
      </c>
      <c r="K36" s="96">
        <v>0.46478873239436619</v>
      </c>
      <c r="L36" s="98">
        <v>1</v>
      </c>
      <c r="M36"/>
    </row>
    <row r="37" spans="1:13" x14ac:dyDescent="0.5">
      <c r="A37" s="174" t="s">
        <v>0</v>
      </c>
      <c r="B37" s="177" t="s">
        <v>2</v>
      </c>
      <c r="C37" s="35" t="s">
        <v>3</v>
      </c>
      <c r="D37" s="22">
        <v>1110</v>
      </c>
      <c r="E37" s="23">
        <v>331</v>
      </c>
      <c r="F37" s="24">
        <v>1441</v>
      </c>
      <c r="G37" s="163">
        <v>850</v>
      </c>
      <c r="H37" s="164">
        <v>591</v>
      </c>
      <c r="I37" s="165">
        <v>1441</v>
      </c>
      <c r="J37" s="47">
        <v>765</v>
      </c>
      <c r="K37" s="48">
        <v>676</v>
      </c>
      <c r="L37" s="49">
        <v>1441</v>
      </c>
    </row>
    <row r="38" spans="1:13" x14ac:dyDescent="0.5">
      <c r="A38" s="175"/>
      <c r="B38" s="178"/>
      <c r="C38" s="19" t="s">
        <v>15</v>
      </c>
      <c r="D38" s="14">
        <v>0.7702984038861902</v>
      </c>
      <c r="E38" s="2">
        <v>0.22970159611380986</v>
      </c>
      <c r="F38" s="15">
        <v>1</v>
      </c>
      <c r="G38" s="157">
        <v>0.58986814712005553</v>
      </c>
      <c r="H38" s="158">
        <v>0.41013185287994447</v>
      </c>
      <c r="I38" s="159">
        <v>1</v>
      </c>
      <c r="J38" s="39">
        <v>0.53088133240804991</v>
      </c>
      <c r="K38" s="9">
        <v>0.46911866759194998</v>
      </c>
      <c r="L38" s="40">
        <v>1</v>
      </c>
    </row>
    <row r="39" spans="1:13" x14ac:dyDescent="0.5">
      <c r="A39" s="175"/>
      <c r="B39" s="178" t="s">
        <v>4</v>
      </c>
      <c r="C39" s="19" t="s">
        <v>3</v>
      </c>
      <c r="D39" s="12">
        <v>1098</v>
      </c>
      <c r="E39" s="7">
        <v>182</v>
      </c>
      <c r="F39" s="13">
        <v>1280</v>
      </c>
      <c r="G39" s="141">
        <v>919</v>
      </c>
      <c r="H39" s="142">
        <v>361</v>
      </c>
      <c r="I39" s="143">
        <v>1280</v>
      </c>
      <c r="J39" s="41">
        <v>835</v>
      </c>
      <c r="K39" s="10">
        <v>445</v>
      </c>
      <c r="L39" s="42">
        <v>1280</v>
      </c>
    </row>
    <row r="40" spans="1:13" x14ac:dyDescent="0.5">
      <c r="A40" s="175"/>
      <c r="B40" s="178"/>
      <c r="C40" s="19" t="s">
        <v>15</v>
      </c>
      <c r="D40" s="14">
        <v>0.85781249999999998</v>
      </c>
      <c r="E40" s="2">
        <v>0.14218749999999999</v>
      </c>
      <c r="F40" s="15">
        <v>1</v>
      </c>
      <c r="G40" s="157">
        <v>0.71796875000000004</v>
      </c>
      <c r="H40" s="158">
        <v>0.28203125000000001</v>
      </c>
      <c r="I40" s="159">
        <v>1</v>
      </c>
      <c r="J40" s="39">
        <v>0.65234375</v>
      </c>
      <c r="K40" s="9">
        <v>0.34765625</v>
      </c>
      <c r="L40" s="40">
        <v>1</v>
      </c>
    </row>
    <row r="41" spans="1:13" x14ac:dyDescent="0.5">
      <c r="A41" s="175"/>
      <c r="B41" s="178" t="s">
        <v>0</v>
      </c>
      <c r="C41" s="19" t="s">
        <v>3</v>
      </c>
      <c r="D41" s="12">
        <v>2208</v>
      </c>
      <c r="E41" s="7">
        <v>513</v>
      </c>
      <c r="F41" s="13">
        <v>2721</v>
      </c>
      <c r="G41" s="141">
        <v>1769</v>
      </c>
      <c r="H41" s="142">
        <v>952</v>
      </c>
      <c r="I41" s="143">
        <v>2721</v>
      </c>
      <c r="J41" s="41">
        <v>1600</v>
      </c>
      <c r="K41" s="10">
        <v>1121</v>
      </c>
      <c r="L41" s="42">
        <v>2721</v>
      </c>
    </row>
    <row r="42" spans="1:13" ht="14.7" thickBot="1" x14ac:dyDescent="0.55000000000000004">
      <c r="A42" s="176"/>
      <c r="B42" s="179"/>
      <c r="C42" s="20" t="s">
        <v>15</v>
      </c>
      <c r="D42" s="16">
        <v>0.8114663726571113</v>
      </c>
      <c r="E42" s="17">
        <v>0.18853362734288864</v>
      </c>
      <c r="F42" s="18">
        <v>1</v>
      </c>
      <c r="G42" s="160">
        <v>0.65012862918044834</v>
      </c>
      <c r="H42" s="161">
        <v>0.34987137081955161</v>
      </c>
      <c r="I42" s="162">
        <v>1</v>
      </c>
      <c r="J42" s="43">
        <v>0.58801911062109513</v>
      </c>
      <c r="K42" s="44">
        <v>0.41198088937890481</v>
      </c>
      <c r="L42" s="45">
        <v>1</v>
      </c>
    </row>
    <row r="43" spans="1:13" x14ac:dyDescent="0.5">
      <c r="A43" s="3" t="s">
        <v>13</v>
      </c>
    </row>
    <row r="44" spans="1:13" x14ac:dyDescent="0.5">
      <c r="H44" s="107"/>
    </row>
    <row r="45" spans="1:13" x14ac:dyDescent="0.5">
      <c r="A45" s="108"/>
      <c r="B45" s="173"/>
      <c r="C45" s="87"/>
      <c r="D45" s="109"/>
      <c r="E45" s="109"/>
      <c r="F45" s="109"/>
      <c r="G45" s="110"/>
      <c r="H45" s="110"/>
      <c r="I45" s="110"/>
      <c r="J45" s="109"/>
      <c r="K45" s="109"/>
      <c r="L45" s="109"/>
    </row>
    <row r="46" spans="1:13" x14ac:dyDescent="0.5">
      <c r="A46" s="108"/>
      <c r="B46" s="173"/>
      <c r="C46" s="87"/>
      <c r="D46" s="73"/>
      <c r="E46" s="73"/>
      <c r="F46" s="73"/>
      <c r="G46" s="72"/>
      <c r="H46" s="72"/>
      <c r="I46" s="72"/>
      <c r="J46" s="73"/>
      <c r="K46" s="73"/>
      <c r="L46" s="73"/>
    </row>
    <row r="47" spans="1:13" x14ac:dyDescent="0.5">
      <c r="A47" s="108"/>
      <c r="B47" s="173"/>
      <c r="C47" s="87"/>
      <c r="D47" s="111"/>
      <c r="E47" s="111"/>
      <c r="F47" s="111"/>
      <c r="G47" s="112"/>
      <c r="H47" s="112"/>
      <c r="I47" s="112"/>
      <c r="J47" s="111"/>
      <c r="K47" s="111"/>
      <c r="L47" s="111"/>
    </row>
    <row r="48" spans="1:13" x14ac:dyDescent="0.5">
      <c r="A48" s="108"/>
      <c r="B48" s="173"/>
      <c r="C48" s="87"/>
      <c r="D48" s="73"/>
      <c r="E48" s="73"/>
      <c r="F48" s="73"/>
      <c r="G48" s="72"/>
      <c r="H48" s="72"/>
      <c r="I48" s="72"/>
      <c r="J48" s="73"/>
      <c r="K48" s="73"/>
      <c r="L48" s="73"/>
    </row>
    <row r="49" spans="1:12" x14ac:dyDescent="0.5">
      <c r="A49" s="108"/>
      <c r="B49" s="173"/>
      <c r="C49" s="87"/>
      <c r="D49" s="111"/>
      <c r="E49" s="111"/>
      <c r="F49" s="111"/>
      <c r="G49" s="112"/>
      <c r="H49" s="112"/>
      <c r="I49" s="112"/>
      <c r="J49" s="111"/>
      <c r="K49" s="111"/>
      <c r="L49" s="111"/>
    </row>
    <row r="50" spans="1:12" x14ac:dyDescent="0.5">
      <c r="A50" s="108"/>
      <c r="B50" s="173"/>
      <c r="C50" s="87"/>
      <c r="D50" s="73"/>
      <c r="E50" s="73"/>
      <c r="F50" s="73"/>
      <c r="G50" s="72"/>
      <c r="H50" s="72"/>
      <c r="I50" s="72"/>
      <c r="J50" s="73"/>
      <c r="K50" s="73"/>
      <c r="L50" s="73"/>
    </row>
  </sheetData>
  <mergeCells count="33">
    <mergeCell ref="A1:L1"/>
    <mergeCell ref="A7:A12"/>
    <mergeCell ref="B7:B8"/>
    <mergeCell ref="B9:B10"/>
    <mergeCell ref="B11:B12"/>
    <mergeCell ref="D5:F5"/>
    <mergeCell ref="J4:L4"/>
    <mergeCell ref="J5:L5"/>
    <mergeCell ref="A3:L3"/>
    <mergeCell ref="G5:I5"/>
    <mergeCell ref="B47:B48"/>
    <mergeCell ref="A2:L2"/>
    <mergeCell ref="B31:B32"/>
    <mergeCell ref="B33:B34"/>
    <mergeCell ref="B35:B36"/>
    <mergeCell ref="B27:B28"/>
    <mergeCell ref="B29:B30"/>
    <mergeCell ref="B49:B50"/>
    <mergeCell ref="A13:A18"/>
    <mergeCell ref="B13:B14"/>
    <mergeCell ref="B15:B16"/>
    <mergeCell ref="B17:B18"/>
    <mergeCell ref="A19:A24"/>
    <mergeCell ref="B19:B20"/>
    <mergeCell ref="B21:B22"/>
    <mergeCell ref="B23:B24"/>
    <mergeCell ref="A37:A42"/>
    <mergeCell ref="B37:B38"/>
    <mergeCell ref="B39:B40"/>
    <mergeCell ref="B41:B42"/>
    <mergeCell ref="B25:B26"/>
    <mergeCell ref="A25:A30"/>
    <mergeCell ref="B45:B46"/>
  </mergeCells>
  <printOptions horizontalCentered="1"/>
  <pageMargins left="0.2" right="0.2" top="0.25" bottom="0.25" header="0.3" footer="0.3"/>
  <pageSetup scale="80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6"/>
  <sheetViews>
    <sheetView topLeftCell="A25" workbookViewId="0">
      <selection activeCell="A51" sqref="A51"/>
    </sheetView>
  </sheetViews>
  <sheetFormatPr defaultColWidth="9.05859375" defaultRowHeight="14.35" x14ac:dyDescent="0.5"/>
  <cols>
    <col min="1" max="1" width="15.87890625" style="1" customWidth="1"/>
    <col min="2" max="2" width="9.05859375" style="1"/>
    <col min="3" max="3" width="21.05859375" style="1" bestFit="1" customWidth="1"/>
    <col min="4" max="16384" width="9.05859375" style="1"/>
  </cols>
  <sheetData>
    <row r="1" spans="1:16" ht="20.7" x14ac:dyDescent="0.7">
      <c r="A1" s="180" t="s">
        <v>23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6" ht="20.7" x14ac:dyDescent="0.7">
      <c r="A2" s="180" t="s">
        <v>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6" ht="20.7" x14ac:dyDescent="0.7">
      <c r="A3" s="180" t="s">
        <v>17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6" ht="21" thickBot="1" x14ac:dyDescent="0.75">
      <c r="A4" s="4"/>
      <c r="B4" s="4"/>
      <c r="C4" s="4"/>
      <c r="D4" s="4"/>
      <c r="E4" s="4"/>
      <c r="F4" s="4"/>
      <c r="G4" s="6"/>
      <c r="H4" s="6"/>
      <c r="I4" s="6"/>
      <c r="J4" s="184"/>
      <c r="K4" s="184"/>
      <c r="L4" s="184"/>
      <c r="M4" s="8"/>
    </row>
    <row r="5" spans="1:16" ht="21" customHeight="1" thickBot="1" x14ac:dyDescent="0.75">
      <c r="A5" s="4"/>
      <c r="B5" s="4"/>
      <c r="C5" s="4"/>
      <c r="D5" s="181" t="s">
        <v>18</v>
      </c>
      <c r="E5" s="182"/>
      <c r="F5" s="183"/>
      <c r="G5" s="181" t="s">
        <v>19</v>
      </c>
      <c r="H5" s="182"/>
      <c r="I5" s="183"/>
      <c r="J5" s="181" t="s">
        <v>20</v>
      </c>
      <c r="K5" s="182"/>
      <c r="L5" s="183"/>
      <c r="M5"/>
      <c r="N5" s="185"/>
      <c r="O5" s="185"/>
      <c r="P5" s="185"/>
    </row>
    <row r="6" spans="1:16" ht="24.35" thickBot="1" x14ac:dyDescent="0.55000000000000004">
      <c r="A6" s="55" t="s">
        <v>14</v>
      </c>
      <c r="B6" s="56" t="s">
        <v>9</v>
      </c>
      <c r="C6" s="57" t="s">
        <v>10</v>
      </c>
      <c r="D6" s="58" t="s">
        <v>11</v>
      </c>
      <c r="E6" s="59" t="s">
        <v>12</v>
      </c>
      <c r="F6" s="60" t="s">
        <v>0</v>
      </c>
      <c r="G6" s="58" t="s">
        <v>11</v>
      </c>
      <c r="H6" s="59" t="s">
        <v>12</v>
      </c>
      <c r="I6" s="60" t="s">
        <v>0</v>
      </c>
      <c r="J6" s="58" t="s">
        <v>11</v>
      </c>
      <c r="K6" s="59" t="s">
        <v>12</v>
      </c>
      <c r="L6" s="60" t="s">
        <v>0</v>
      </c>
      <c r="M6"/>
      <c r="N6" s="86"/>
      <c r="O6" s="86"/>
      <c r="P6" s="86"/>
    </row>
    <row r="7" spans="1:16" x14ac:dyDescent="0.5">
      <c r="A7" s="174" t="s">
        <v>1</v>
      </c>
      <c r="B7" s="177" t="s">
        <v>2</v>
      </c>
      <c r="C7" s="35" t="s">
        <v>3</v>
      </c>
      <c r="D7" s="36">
        <v>30</v>
      </c>
      <c r="E7" s="37">
        <v>8</v>
      </c>
      <c r="F7" s="38">
        <v>38</v>
      </c>
      <c r="G7" s="36">
        <v>19</v>
      </c>
      <c r="H7" s="37">
        <v>19</v>
      </c>
      <c r="I7" s="38">
        <v>38</v>
      </c>
      <c r="J7" s="36">
        <v>17</v>
      </c>
      <c r="K7" s="37">
        <v>21</v>
      </c>
      <c r="L7" s="38">
        <v>38</v>
      </c>
      <c r="M7"/>
      <c r="N7" s="88"/>
      <c r="O7" s="88"/>
      <c r="P7" s="88"/>
    </row>
    <row r="8" spans="1:16" x14ac:dyDescent="0.5">
      <c r="A8" s="175"/>
      <c r="B8" s="178"/>
      <c r="C8" s="19" t="s">
        <v>15</v>
      </c>
      <c r="D8" s="14">
        <v>0.78947368421052633</v>
      </c>
      <c r="E8" s="2">
        <v>0.21052631578947367</v>
      </c>
      <c r="F8" s="15">
        <v>1</v>
      </c>
      <c r="G8" s="14">
        <v>0.5</v>
      </c>
      <c r="H8" s="2">
        <v>0.5</v>
      </c>
      <c r="I8" s="15">
        <v>1</v>
      </c>
      <c r="J8" s="14">
        <v>0.44736842105263158</v>
      </c>
      <c r="K8" s="2">
        <v>0.55263157894736847</v>
      </c>
      <c r="L8" s="15">
        <v>1</v>
      </c>
      <c r="M8"/>
      <c r="N8" s="73"/>
      <c r="O8" s="73"/>
      <c r="P8" s="73"/>
    </row>
    <row r="9" spans="1:16" x14ac:dyDescent="0.5">
      <c r="A9" s="175"/>
      <c r="B9" s="178" t="s">
        <v>4</v>
      </c>
      <c r="C9" s="19" t="s">
        <v>3</v>
      </c>
      <c r="D9" s="12">
        <v>39</v>
      </c>
      <c r="E9" s="7">
        <v>8</v>
      </c>
      <c r="F9" s="13">
        <v>47</v>
      </c>
      <c r="G9" s="12">
        <v>36</v>
      </c>
      <c r="H9" s="7">
        <v>11</v>
      </c>
      <c r="I9" s="13">
        <v>47</v>
      </c>
      <c r="J9" s="12">
        <v>35</v>
      </c>
      <c r="K9" s="7">
        <v>12</v>
      </c>
      <c r="L9" s="13">
        <v>47</v>
      </c>
      <c r="M9"/>
      <c r="N9" s="88"/>
      <c r="O9" s="88"/>
      <c r="P9" s="88"/>
    </row>
    <row r="10" spans="1:16" x14ac:dyDescent="0.5">
      <c r="A10" s="175"/>
      <c r="B10" s="178"/>
      <c r="C10" s="19" t="s">
        <v>15</v>
      </c>
      <c r="D10" s="14">
        <v>0.82978723404255317</v>
      </c>
      <c r="E10" s="2">
        <v>0.1702127659574468</v>
      </c>
      <c r="F10" s="15">
        <v>1</v>
      </c>
      <c r="G10" s="14">
        <v>0.76595744680851074</v>
      </c>
      <c r="H10" s="2">
        <v>0.23404255319148937</v>
      </c>
      <c r="I10" s="15">
        <v>1</v>
      </c>
      <c r="J10" s="14">
        <v>0.74468085106382975</v>
      </c>
      <c r="K10" s="2">
        <v>0.25531914893617019</v>
      </c>
      <c r="L10" s="15">
        <v>1</v>
      </c>
      <c r="M10"/>
      <c r="N10" s="73"/>
      <c r="O10" s="73"/>
      <c r="P10" s="73"/>
    </row>
    <row r="11" spans="1:16" x14ac:dyDescent="0.5">
      <c r="A11" s="175"/>
      <c r="B11" s="178" t="s">
        <v>0</v>
      </c>
      <c r="C11" s="19" t="s">
        <v>3</v>
      </c>
      <c r="D11" s="12">
        <v>69</v>
      </c>
      <c r="E11" s="7">
        <v>16</v>
      </c>
      <c r="F11" s="13">
        <v>85</v>
      </c>
      <c r="G11" s="12">
        <v>55</v>
      </c>
      <c r="H11" s="7">
        <v>30</v>
      </c>
      <c r="I11" s="13">
        <v>85</v>
      </c>
      <c r="J11" s="12">
        <v>52</v>
      </c>
      <c r="K11" s="7">
        <v>33</v>
      </c>
      <c r="L11" s="13">
        <v>85</v>
      </c>
      <c r="M11"/>
      <c r="N11" s="88"/>
      <c r="O11" s="88"/>
      <c r="P11" s="88"/>
    </row>
    <row r="12" spans="1:16" ht="14.7" thickBot="1" x14ac:dyDescent="0.55000000000000004">
      <c r="A12" s="176"/>
      <c r="B12" s="179"/>
      <c r="C12" s="20" t="s">
        <v>15</v>
      </c>
      <c r="D12" s="16">
        <v>0.81176470588235294</v>
      </c>
      <c r="E12" s="17">
        <v>0.18823529411764706</v>
      </c>
      <c r="F12" s="18">
        <v>1</v>
      </c>
      <c r="G12" s="16">
        <v>0.64705882352941169</v>
      </c>
      <c r="H12" s="17">
        <v>0.35294117647058826</v>
      </c>
      <c r="I12" s="18">
        <v>1</v>
      </c>
      <c r="J12" s="16">
        <v>0.61176470588235299</v>
      </c>
      <c r="K12" s="17">
        <v>0.38823529411764712</v>
      </c>
      <c r="L12" s="18">
        <v>1</v>
      </c>
      <c r="M12"/>
      <c r="N12" s="73"/>
      <c r="O12" s="73"/>
      <c r="P12" s="73"/>
    </row>
    <row r="13" spans="1:16" x14ac:dyDescent="0.5">
      <c r="A13" s="174" t="s">
        <v>5</v>
      </c>
      <c r="B13" s="177" t="s">
        <v>2</v>
      </c>
      <c r="C13" s="35" t="s">
        <v>3</v>
      </c>
      <c r="D13" s="36">
        <v>7</v>
      </c>
      <c r="E13" s="37">
        <v>4</v>
      </c>
      <c r="F13" s="38">
        <v>11</v>
      </c>
      <c r="G13" s="36">
        <v>6</v>
      </c>
      <c r="H13" s="37">
        <v>5</v>
      </c>
      <c r="I13" s="38">
        <v>11</v>
      </c>
      <c r="J13" s="36">
        <v>6</v>
      </c>
      <c r="K13" s="37">
        <v>5</v>
      </c>
      <c r="L13" s="38">
        <v>11</v>
      </c>
      <c r="M13"/>
      <c r="N13" s="88"/>
      <c r="O13" s="88"/>
      <c r="P13" s="88"/>
    </row>
    <row r="14" spans="1:16" x14ac:dyDescent="0.5">
      <c r="A14" s="175"/>
      <c r="B14" s="178"/>
      <c r="C14" s="19" t="s">
        <v>15</v>
      </c>
      <c r="D14" s="14">
        <v>0.63636363636363635</v>
      </c>
      <c r="E14" s="2">
        <v>0.36363636363636365</v>
      </c>
      <c r="F14" s="15">
        <v>1</v>
      </c>
      <c r="G14" s="14">
        <v>0.54545454545454541</v>
      </c>
      <c r="H14" s="2">
        <v>0.45454545454545453</v>
      </c>
      <c r="I14" s="15">
        <v>1</v>
      </c>
      <c r="J14" s="14">
        <v>0.54545454545454541</v>
      </c>
      <c r="K14" s="2">
        <v>0.45454545454545453</v>
      </c>
      <c r="L14" s="15">
        <v>1</v>
      </c>
      <c r="M14"/>
      <c r="N14" s="73"/>
      <c r="O14" s="73"/>
      <c r="P14" s="73"/>
    </row>
    <row r="15" spans="1:16" x14ac:dyDescent="0.5">
      <c r="A15" s="175"/>
      <c r="B15" s="178" t="s">
        <v>4</v>
      </c>
      <c r="C15" s="19" t="s">
        <v>3</v>
      </c>
      <c r="D15" s="12">
        <v>3</v>
      </c>
      <c r="E15" s="7">
        <v>1</v>
      </c>
      <c r="F15" s="13">
        <v>4</v>
      </c>
      <c r="G15" s="12">
        <v>3</v>
      </c>
      <c r="H15" s="7">
        <v>1</v>
      </c>
      <c r="I15" s="13">
        <v>4</v>
      </c>
      <c r="J15" s="12">
        <v>3</v>
      </c>
      <c r="K15" s="7">
        <v>1</v>
      </c>
      <c r="L15" s="13">
        <v>4</v>
      </c>
      <c r="M15"/>
      <c r="N15" s="88"/>
      <c r="O15" s="88"/>
      <c r="P15" s="88"/>
    </row>
    <row r="16" spans="1:16" x14ac:dyDescent="0.5">
      <c r="A16" s="175"/>
      <c r="B16" s="178"/>
      <c r="C16" s="19" t="s">
        <v>15</v>
      </c>
      <c r="D16" s="14">
        <v>0.75</v>
      </c>
      <c r="E16" s="2">
        <v>0.25</v>
      </c>
      <c r="F16" s="15">
        <v>1</v>
      </c>
      <c r="G16" s="14">
        <v>0.75</v>
      </c>
      <c r="H16" s="2">
        <v>0.25</v>
      </c>
      <c r="I16" s="15">
        <v>1</v>
      </c>
      <c r="J16" s="14">
        <v>0.75</v>
      </c>
      <c r="K16" s="2">
        <v>0.25</v>
      </c>
      <c r="L16" s="15">
        <v>1</v>
      </c>
      <c r="M16"/>
      <c r="N16" s="73"/>
      <c r="O16" s="73"/>
      <c r="P16" s="73"/>
    </row>
    <row r="17" spans="1:16" x14ac:dyDescent="0.5">
      <c r="A17" s="175"/>
      <c r="B17" s="178" t="s">
        <v>0</v>
      </c>
      <c r="C17" s="19" t="s">
        <v>3</v>
      </c>
      <c r="D17" s="12">
        <v>10</v>
      </c>
      <c r="E17" s="7">
        <v>5</v>
      </c>
      <c r="F17" s="13">
        <v>15</v>
      </c>
      <c r="G17" s="12">
        <v>9</v>
      </c>
      <c r="H17" s="7">
        <v>6</v>
      </c>
      <c r="I17" s="13">
        <v>15</v>
      </c>
      <c r="J17" s="12">
        <v>9</v>
      </c>
      <c r="K17" s="7">
        <v>6</v>
      </c>
      <c r="L17" s="13">
        <v>15</v>
      </c>
      <c r="M17"/>
      <c r="N17" s="88"/>
      <c r="O17" s="88"/>
      <c r="P17" s="88"/>
    </row>
    <row r="18" spans="1:16" ht="14.7" thickBot="1" x14ac:dyDescent="0.55000000000000004">
      <c r="A18" s="176"/>
      <c r="B18" s="179"/>
      <c r="C18" s="20" t="s">
        <v>15</v>
      </c>
      <c r="D18" s="16">
        <v>0.66666666666666652</v>
      </c>
      <c r="E18" s="17">
        <v>0.33333333333333326</v>
      </c>
      <c r="F18" s="18">
        <v>1</v>
      </c>
      <c r="G18" s="16">
        <v>0.6</v>
      </c>
      <c r="H18" s="17">
        <v>0.4</v>
      </c>
      <c r="I18" s="18">
        <v>1</v>
      </c>
      <c r="J18" s="16">
        <v>0.6</v>
      </c>
      <c r="K18" s="17">
        <v>0.4</v>
      </c>
      <c r="L18" s="18">
        <v>1</v>
      </c>
      <c r="M18"/>
      <c r="N18" s="73"/>
      <c r="O18" s="73"/>
      <c r="P18" s="73"/>
    </row>
    <row r="19" spans="1:16" ht="15" customHeight="1" x14ac:dyDescent="0.5">
      <c r="A19" s="174" t="s">
        <v>6</v>
      </c>
      <c r="B19" s="177" t="s">
        <v>2</v>
      </c>
      <c r="C19" s="35" t="s">
        <v>3</v>
      </c>
      <c r="D19" s="36">
        <v>1084</v>
      </c>
      <c r="E19" s="37">
        <v>361</v>
      </c>
      <c r="F19" s="38">
        <v>1445</v>
      </c>
      <c r="G19" s="36">
        <v>850</v>
      </c>
      <c r="H19" s="37">
        <v>595</v>
      </c>
      <c r="I19" s="38">
        <v>1445</v>
      </c>
      <c r="J19" s="36">
        <v>741</v>
      </c>
      <c r="K19" s="37">
        <v>704</v>
      </c>
      <c r="L19" s="38">
        <v>1445</v>
      </c>
      <c r="M19"/>
      <c r="N19" s="88"/>
      <c r="O19" s="88"/>
      <c r="P19" s="88"/>
    </row>
    <row r="20" spans="1:16" x14ac:dyDescent="0.5">
      <c r="A20" s="175"/>
      <c r="B20" s="178"/>
      <c r="C20" s="19" t="s">
        <v>15</v>
      </c>
      <c r="D20" s="14">
        <v>0.75017301038062267</v>
      </c>
      <c r="E20" s="2">
        <v>0.24982698961937713</v>
      </c>
      <c r="F20" s="15">
        <v>1</v>
      </c>
      <c r="G20" s="14">
        <v>0.58823529411764708</v>
      </c>
      <c r="H20" s="2">
        <v>0.41176470588235292</v>
      </c>
      <c r="I20" s="15">
        <v>1</v>
      </c>
      <c r="J20" s="14">
        <v>0.51280276816608994</v>
      </c>
      <c r="K20" s="2">
        <v>0.48719723183391006</v>
      </c>
      <c r="L20" s="15">
        <v>1</v>
      </c>
      <c r="M20"/>
      <c r="N20" s="73"/>
      <c r="O20" s="73"/>
      <c r="P20" s="73"/>
    </row>
    <row r="21" spans="1:16" x14ac:dyDescent="0.5">
      <c r="A21" s="175"/>
      <c r="B21" s="178" t="s">
        <v>4</v>
      </c>
      <c r="C21" s="19" t="s">
        <v>3</v>
      </c>
      <c r="D21" s="12">
        <v>981</v>
      </c>
      <c r="E21" s="7">
        <v>196</v>
      </c>
      <c r="F21" s="13">
        <v>1177</v>
      </c>
      <c r="G21" s="12">
        <v>803</v>
      </c>
      <c r="H21" s="7">
        <v>374</v>
      </c>
      <c r="I21" s="13">
        <v>1177</v>
      </c>
      <c r="J21" s="12">
        <v>717</v>
      </c>
      <c r="K21" s="7">
        <v>460</v>
      </c>
      <c r="L21" s="13">
        <v>1177</v>
      </c>
      <c r="M21"/>
      <c r="N21" s="88"/>
      <c r="O21" s="88"/>
      <c r="P21" s="88"/>
    </row>
    <row r="22" spans="1:16" x14ac:dyDescent="0.5">
      <c r="A22" s="175"/>
      <c r="B22" s="178"/>
      <c r="C22" s="19" t="s">
        <v>15</v>
      </c>
      <c r="D22" s="14">
        <v>0.83347493627867464</v>
      </c>
      <c r="E22" s="2">
        <v>0.16652506372132542</v>
      </c>
      <c r="F22" s="15">
        <v>1</v>
      </c>
      <c r="G22" s="14">
        <v>0.68224299065420557</v>
      </c>
      <c r="H22" s="2">
        <v>0.31775700934579437</v>
      </c>
      <c r="I22" s="15">
        <v>1</v>
      </c>
      <c r="J22" s="14">
        <v>0.60917587085811387</v>
      </c>
      <c r="K22" s="2">
        <v>0.39082412914188613</v>
      </c>
      <c r="L22" s="15">
        <v>1</v>
      </c>
      <c r="M22"/>
      <c r="N22" s="73"/>
      <c r="O22" s="73"/>
      <c r="P22" s="73"/>
    </row>
    <row r="23" spans="1:16" x14ac:dyDescent="0.5">
      <c r="A23" s="175"/>
      <c r="B23" s="178" t="s">
        <v>0</v>
      </c>
      <c r="C23" s="19" t="s">
        <v>3</v>
      </c>
      <c r="D23" s="12">
        <v>2065</v>
      </c>
      <c r="E23" s="7">
        <v>557</v>
      </c>
      <c r="F23" s="13">
        <v>2622</v>
      </c>
      <c r="G23" s="12">
        <v>1653</v>
      </c>
      <c r="H23" s="7">
        <v>969</v>
      </c>
      <c r="I23" s="13">
        <v>2622</v>
      </c>
      <c r="J23" s="12">
        <v>1458</v>
      </c>
      <c r="K23" s="7">
        <v>1164</v>
      </c>
      <c r="L23" s="13">
        <v>2622</v>
      </c>
      <c r="M23"/>
      <c r="N23" s="88"/>
      <c r="O23" s="88"/>
      <c r="P23" s="88"/>
    </row>
    <row r="24" spans="1:16" ht="14.7" thickBot="1" x14ac:dyDescent="0.55000000000000004">
      <c r="A24" s="176"/>
      <c r="B24" s="179"/>
      <c r="C24" s="20" t="s">
        <v>15</v>
      </c>
      <c r="D24" s="16">
        <v>0.78756674294431728</v>
      </c>
      <c r="E24" s="17">
        <v>0.21243325705568272</v>
      </c>
      <c r="F24" s="18">
        <v>1</v>
      </c>
      <c r="G24" s="16">
        <v>0.63043478260869568</v>
      </c>
      <c r="H24" s="17">
        <v>0.36956521739130432</v>
      </c>
      <c r="I24" s="18">
        <v>1</v>
      </c>
      <c r="J24" s="16">
        <v>0.55606407322654461</v>
      </c>
      <c r="K24" s="17">
        <v>0.44393592677345539</v>
      </c>
      <c r="L24" s="18">
        <v>1</v>
      </c>
      <c r="M24"/>
      <c r="N24" s="73"/>
      <c r="O24" s="73"/>
      <c r="P24" s="73"/>
    </row>
    <row r="25" spans="1:16" x14ac:dyDescent="0.5">
      <c r="A25" s="174" t="s">
        <v>7</v>
      </c>
      <c r="B25" s="177" t="s">
        <v>2</v>
      </c>
      <c r="C25" s="35" t="s">
        <v>3</v>
      </c>
      <c r="D25" s="36">
        <v>16</v>
      </c>
      <c r="E25" s="37">
        <v>11</v>
      </c>
      <c r="F25" s="38">
        <v>27</v>
      </c>
      <c r="G25" s="36">
        <v>11</v>
      </c>
      <c r="H25" s="37">
        <v>16</v>
      </c>
      <c r="I25" s="38">
        <v>27</v>
      </c>
      <c r="J25" s="36">
        <v>10</v>
      </c>
      <c r="K25" s="37">
        <v>17</v>
      </c>
      <c r="L25" s="38">
        <v>27</v>
      </c>
      <c r="M25"/>
      <c r="N25" s="88"/>
      <c r="O25" s="88"/>
      <c r="P25" s="88"/>
    </row>
    <row r="26" spans="1:16" x14ac:dyDescent="0.5">
      <c r="A26" s="175"/>
      <c r="B26" s="178"/>
      <c r="C26" s="19" t="s">
        <v>15</v>
      </c>
      <c r="D26" s="14">
        <v>0.59259259259259256</v>
      </c>
      <c r="E26" s="2">
        <v>0.40740740740740738</v>
      </c>
      <c r="F26" s="15">
        <v>1</v>
      </c>
      <c r="G26" s="14">
        <v>0.40740740740740738</v>
      </c>
      <c r="H26" s="2">
        <v>0.59259259259259256</v>
      </c>
      <c r="I26" s="15">
        <v>1</v>
      </c>
      <c r="J26" s="14">
        <v>0.37037037037037041</v>
      </c>
      <c r="K26" s="2">
        <v>0.62962962962962965</v>
      </c>
      <c r="L26" s="15">
        <v>1</v>
      </c>
      <c r="M26"/>
      <c r="N26" s="73"/>
      <c r="O26" s="73"/>
      <c r="P26" s="73"/>
    </row>
    <row r="27" spans="1:16" x14ac:dyDescent="0.5">
      <c r="A27" s="175"/>
      <c r="B27" s="178" t="s">
        <v>4</v>
      </c>
      <c r="C27" s="19" t="s">
        <v>3</v>
      </c>
      <c r="D27" s="12">
        <v>31</v>
      </c>
      <c r="E27" s="7">
        <v>4</v>
      </c>
      <c r="F27" s="13">
        <v>35</v>
      </c>
      <c r="G27" s="12">
        <v>18</v>
      </c>
      <c r="H27" s="7">
        <v>17</v>
      </c>
      <c r="I27" s="13">
        <v>35</v>
      </c>
      <c r="J27" s="12">
        <v>16</v>
      </c>
      <c r="K27" s="7">
        <v>19</v>
      </c>
      <c r="L27" s="13">
        <v>35</v>
      </c>
      <c r="M27"/>
      <c r="N27" s="88"/>
      <c r="O27" s="88"/>
      <c r="P27" s="88"/>
    </row>
    <row r="28" spans="1:16" x14ac:dyDescent="0.5">
      <c r="A28" s="175"/>
      <c r="B28" s="178"/>
      <c r="C28" s="19" t="s">
        <v>15</v>
      </c>
      <c r="D28" s="14">
        <v>0.88571428571428568</v>
      </c>
      <c r="E28" s="2">
        <v>0.11428571428571428</v>
      </c>
      <c r="F28" s="15">
        <v>1</v>
      </c>
      <c r="G28" s="14">
        <v>0.51428571428571423</v>
      </c>
      <c r="H28" s="2">
        <v>0.48571428571428571</v>
      </c>
      <c r="I28" s="15">
        <v>1</v>
      </c>
      <c r="J28" s="14">
        <v>0.45714285714285713</v>
      </c>
      <c r="K28" s="2">
        <v>0.54285714285714282</v>
      </c>
      <c r="L28" s="15">
        <v>1</v>
      </c>
      <c r="M28"/>
      <c r="N28" s="73"/>
      <c r="O28" s="73"/>
      <c r="P28" s="73"/>
    </row>
    <row r="29" spans="1:16" x14ac:dyDescent="0.5">
      <c r="A29" s="175"/>
      <c r="B29" s="178" t="s">
        <v>0</v>
      </c>
      <c r="C29" s="19" t="s">
        <v>3</v>
      </c>
      <c r="D29" s="12">
        <v>47</v>
      </c>
      <c r="E29" s="7">
        <v>15</v>
      </c>
      <c r="F29" s="13">
        <v>62</v>
      </c>
      <c r="G29" s="12">
        <v>29</v>
      </c>
      <c r="H29" s="7">
        <v>33</v>
      </c>
      <c r="I29" s="13">
        <v>62</v>
      </c>
      <c r="J29" s="12">
        <v>26</v>
      </c>
      <c r="K29" s="7">
        <v>36</v>
      </c>
      <c r="L29" s="13">
        <v>62</v>
      </c>
      <c r="M29"/>
      <c r="N29" s="88"/>
      <c r="O29" s="88"/>
      <c r="P29" s="88"/>
    </row>
    <row r="30" spans="1:16" ht="14.7" thickBot="1" x14ac:dyDescent="0.55000000000000004">
      <c r="A30" s="176"/>
      <c r="B30" s="179"/>
      <c r="C30" s="20" t="s">
        <v>15</v>
      </c>
      <c r="D30" s="16">
        <v>0.75806451612903236</v>
      </c>
      <c r="E30" s="17">
        <v>0.24193548387096775</v>
      </c>
      <c r="F30" s="18">
        <v>1</v>
      </c>
      <c r="G30" s="16">
        <v>0.46774193548387094</v>
      </c>
      <c r="H30" s="17">
        <v>0.532258064516129</v>
      </c>
      <c r="I30" s="18">
        <v>1</v>
      </c>
      <c r="J30" s="16">
        <v>0.41935483870967744</v>
      </c>
      <c r="K30" s="17">
        <v>0.58064516129032262</v>
      </c>
      <c r="L30" s="18">
        <v>1</v>
      </c>
      <c r="M30"/>
      <c r="N30" s="73"/>
      <c r="O30" s="73"/>
      <c r="P30" s="73"/>
    </row>
    <row r="31" spans="1:16" ht="15" customHeight="1" x14ac:dyDescent="0.5">
      <c r="A31" s="174" t="s">
        <v>24</v>
      </c>
      <c r="B31" s="177" t="s">
        <v>2</v>
      </c>
      <c r="C31" s="35" t="s">
        <v>3</v>
      </c>
      <c r="D31" s="36">
        <v>27</v>
      </c>
      <c r="E31" s="37">
        <v>20</v>
      </c>
      <c r="F31" s="38">
        <v>47</v>
      </c>
      <c r="G31" s="36">
        <v>21</v>
      </c>
      <c r="H31" s="37">
        <v>26</v>
      </c>
      <c r="I31" s="38">
        <v>47</v>
      </c>
      <c r="J31" s="36">
        <v>18</v>
      </c>
      <c r="K31" s="37">
        <v>29</v>
      </c>
      <c r="L31" s="38">
        <v>47</v>
      </c>
      <c r="M31"/>
      <c r="N31" s="88"/>
      <c r="O31" s="88"/>
      <c r="P31" s="88"/>
    </row>
    <row r="32" spans="1:16" x14ac:dyDescent="0.5">
      <c r="A32" s="175"/>
      <c r="B32" s="178"/>
      <c r="C32" s="19" t="s">
        <v>15</v>
      </c>
      <c r="D32" s="14">
        <v>0.57446808510638303</v>
      </c>
      <c r="E32" s="2">
        <v>0.42553191489361702</v>
      </c>
      <c r="F32" s="15">
        <v>1</v>
      </c>
      <c r="G32" s="14">
        <v>0.44680851063829785</v>
      </c>
      <c r="H32" s="2">
        <v>0.55319148936170215</v>
      </c>
      <c r="I32" s="15">
        <v>1</v>
      </c>
      <c r="J32" s="14">
        <v>0.38297872340425532</v>
      </c>
      <c r="K32" s="2">
        <v>0.61702127659574468</v>
      </c>
      <c r="L32" s="15">
        <v>1</v>
      </c>
      <c r="M32"/>
      <c r="N32" s="73"/>
      <c r="O32" s="73"/>
      <c r="P32" s="73"/>
    </row>
    <row r="33" spans="1:16" x14ac:dyDescent="0.5">
      <c r="A33" s="175"/>
      <c r="B33" s="178" t="s">
        <v>4</v>
      </c>
      <c r="C33" s="19" t="s">
        <v>3</v>
      </c>
      <c r="D33" s="12">
        <v>33</v>
      </c>
      <c r="E33" s="7">
        <v>10</v>
      </c>
      <c r="F33" s="13">
        <v>43</v>
      </c>
      <c r="G33" s="12">
        <v>24</v>
      </c>
      <c r="H33" s="7">
        <v>19</v>
      </c>
      <c r="I33" s="13">
        <v>43</v>
      </c>
      <c r="J33" s="12">
        <v>22</v>
      </c>
      <c r="K33" s="7">
        <v>21</v>
      </c>
      <c r="L33" s="13">
        <v>43</v>
      </c>
      <c r="M33"/>
      <c r="N33" s="88"/>
      <c r="O33" s="88"/>
      <c r="P33" s="88"/>
    </row>
    <row r="34" spans="1:16" x14ac:dyDescent="0.5">
      <c r="A34" s="175"/>
      <c r="B34" s="178"/>
      <c r="C34" s="19" t="s">
        <v>15</v>
      </c>
      <c r="D34" s="14">
        <v>0.76744186046511631</v>
      </c>
      <c r="E34" s="2">
        <v>0.23255813953488372</v>
      </c>
      <c r="F34" s="15">
        <v>1</v>
      </c>
      <c r="G34" s="14">
        <v>0.55813953488372092</v>
      </c>
      <c r="H34" s="2">
        <v>0.44186046511627908</v>
      </c>
      <c r="I34" s="15">
        <v>1</v>
      </c>
      <c r="J34" s="14">
        <v>0.51162790697674421</v>
      </c>
      <c r="K34" s="2">
        <v>0.48837209302325579</v>
      </c>
      <c r="L34" s="15">
        <v>1</v>
      </c>
      <c r="M34"/>
      <c r="N34" s="73"/>
      <c r="O34" s="73"/>
      <c r="P34" s="73"/>
    </row>
    <row r="35" spans="1:16" x14ac:dyDescent="0.5">
      <c r="A35" s="175"/>
      <c r="B35" s="178" t="s">
        <v>0</v>
      </c>
      <c r="C35" s="19" t="s">
        <v>3</v>
      </c>
      <c r="D35" s="12">
        <v>58</v>
      </c>
      <c r="E35" s="7">
        <v>27</v>
      </c>
      <c r="F35" s="13">
        <v>85</v>
      </c>
      <c r="G35" s="12">
        <v>45</v>
      </c>
      <c r="H35" s="7">
        <v>40</v>
      </c>
      <c r="I35" s="13">
        <v>85</v>
      </c>
      <c r="J35" s="12">
        <v>40</v>
      </c>
      <c r="K35" s="7">
        <v>45</v>
      </c>
      <c r="L35" s="13">
        <v>85</v>
      </c>
      <c r="M35"/>
      <c r="N35" s="88"/>
      <c r="O35" s="88"/>
      <c r="P35" s="88"/>
    </row>
    <row r="36" spans="1:16" ht="14.7" thickBot="1" x14ac:dyDescent="0.55000000000000004">
      <c r="A36" s="176"/>
      <c r="B36" s="179"/>
      <c r="C36" s="20" t="s">
        <v>15</v>
      </c>
      <c r="D36" s="16">
        <v>0.68235294117647061</v>
      </c>
      <c r="E36" s="17">
        <v>0.31764705882352939</v>
      </c>
      <c r="F36" s="18">
        <v>1</v>
      </c>
      <c r="G36" s="16">
        <v>0.52941176470588236</v>
      </c>
      <c r="H36" s="17">
        <v>0.47058823529411764</v>
      </c>
      <c r="I36" s="18">
        <v>1</v>
      </c>
      <c r="J36" s="16">
        <v>0.47058823529411764</v>
      </c>
      <c r="K36" s="17">
        <v>0.52941176470588236</v>
      </c>
      <c r="L36" s="18">
        <v>1</v>
      </c>
      <c r="M36"/>
      <c r="N36" s="73"/>
      <c r="O36" s="73"/>
      <c r="P36" s="73"/>
    </row>
    <row r="37" spans="1:16" x14ac:dyDescent="0.5">
      <c r="A37" s="174" t="s">
        <v>0</v>
      </c>
      <c r="B37" s="177" t="s">
        <v>2</v>
      </c>
      <c r="C37" s="35" t="s">
        <v>3</v>
      </c>
      <c r="D37" s="12">
        <v>1164</v>
      </c>
      <c r="E37" s="7">
        <v>404</v>
      </c>
      <c r="F37" s="13">
        <v>1568</v>
      </c>
      <c r="G37" s="12">
        <v>907</v>
      </c>
      <c r="H37" s="7">
        <v>661</v>
      </c>
      <c r="I37" s="13">
        <v>1568</v>
      </c>
      <c r="J37" s="12">
        <v>792</v>
      </c>
      <c r="K37" s="7">
        <v>776</v>
      </c>
      <c r="L37" s="13">
        <v>1568</v>
      </c>
      <c r="N37" s="88"/>
      <c r="O37" s="88"/>
      <c r="P37" s="88"/>
    </row>
    <row r="38" spans="1:16" x14ac:dyDescent="0.5">
      <c r="A38" s="175"/>
      <c r="B38" s="178"/>
      <c r="C38" s="19" t="s">
        <v>15</v>
      </c>
      <c r="D38" s="80">
        <v>0.74234693877551028</v>
      </c>
      <c r="E38" s="81">
        <v>0.25765306122448978</v>
      </c>
      <c r="F38" s="82">
        <v>1</v>
      </c>
      <c r="G38" s="80">
        <v>0.57844387755102045</v>
      </c>
      <c r="H38" s="81">
        <v>0.42155612244897961</v>
      </c>
      <c r="I38" s="82">
        <v>1</v>
      </c>
      <c r="J38" s="80">
        <v>0.50510204081632648</v>
      </c>
      <c r="K38" s="81">
        <v>0.49489795918367352</v>
      </c>
      <c r="L38" s="82">
        <v>1</v>
      </c>
      <c r="N38" s="73"/>
      <c r="O38" s="73"/>
      <c r="P38" s="73"/>
    </row>
    <row r="39" spans="1:16" x14ac:dyDescent="0.5">
      <c r="A39" s="175"/>
      <c r="B39" s="178" t="s">
        <v>4</v>
      </c>
      <c r="C39" s="19" t="s">
        <v>3</v>
      </c>
      <c r="D39" s="12">
        <v>1085</v>
      </c>
      <c r="E39" s="7">
        <v>217</v>
      </c>
      <c r="F39" s="13">
        <v>1302</v>
      </c>
      <c r="G39" s="12">
        <v>883</v>
      </c>
      <c r="H39" s="7">
        <v>419</v>
      </c>
      <c r="I39" s="13">
        <v>1302</v>
      </c>
      <c r="J39" s="12">
        <v>792</v>
      </c>
      <c r="K39" s="7">
        <v>510</v>
      </c>
      <c r="L39" s="13">
        <v>1302</v>
      </c>
      <c r="N39" s="88"/>
      <c r="O39" s="88"/>
      <c r="P39" s="88"/>
    </row>
    <row r="40" spans="1:16" x14ac:dyDescent="0.5">
      <c r="A40" s="175"/>
      <c r="B40" s="178"/>
      <c r="C40" s="19" t="s">
        <v>15</v>
      </c>
      <c r="D40" s="80">
        <v>0.83333333333333348</v>
      </c>
      <c r="E40" s="81">
        <v>0.16666666666666663</v>
      </c>
      <c r="F40" s="82">
        <v>1</v>
      </c>
      <c r="G40" s="80">
        <v>0.67818740399385558</v>
      </c>
      <c r="H40" s="81">
        <v>0.32181259600614437</v>
      </c>
      <c r="I40" s="82">
        <v>1</v>
      </c>
      <c r="J40" s="80">
        <v>0.60829493087557607</v>
      </c>
      <c r="K40" s="81">
        <v>0.39170506912442399</v>
      </c>
      <c r="L40" s="82">
        <v>1</v>
      </c>
      <c r="N40" s="73"/>
      <c r="O40" s="73"/>
      <c r="P40" s="73"/>
    </row>
    <row r="41" spans="1:16" x14ac:dyDescent="0.5">
      <c r="A41" s="175"/>
      <c r="B41" s="178" t="s">
        <v>0</v>
      </c>
      <c r="C41" s="19" t="s">
        <v>3</v>
      </c>
      <c r="D41" s="12">
        <v>2249</v>
      </c>
      <c r="E41" s="7">
        <v>621</v>
      </c>
      <c r="F41" s="13">
        <v>2870</v>
      </c>
      <c r="G41" s="12">
        <v>1790</v>
      </c>
      <c r="H41" s="7">
        <v>1080</v>
      </c>
      <c r="I41" s="13">
        <v>2870</v>
      </c>
      <c r="J41" s="12">
        <v>1584</v>
      </c>
      <c r="K41" s="7">
        <v>1286</v>
      </c>
      <c r="L41" s="13">
        <v>2870</v>
      </c>
      <c r="N41" s="88"/>
      <c r="O41" s="88"/>
      <c r="P41" s="88"/>
    </row>
    <row r="42" spans="1:16" ht="14.7" thickBot="1" x14ac:dyDescent="0.55000000000000004">
      <c r="A42" s="176"/>
      <c r="B42" s="179"/>
      <c r="C42" s="20" t="s">
        <v>15</v>
      </c>
      <c r="D42" s="83">
        <v>0.78362369337979099</v>
      </c>
      <c r="E42" s="84">
        <v>0.21637630662020907</v>
      </c>
      <c r="F42" s="85">
        <v>1</v>
      </c>
      <c r="G42" s="83">
        <v>0.62369337979094075</v>
      </c>
      <c r="H42" s="84">
        <v>0.37630662020905925</v>
      </c>
      <c r="I42" s="85">
        <v>1</v>
      </c>
      <c r="J42" s="83">
        <v>0.55191637630662016</v>
      </c>
      <c r="K42" s="84">
        <v>0.44808362369337978</v>
      </c>
      <c r="L42" s="85">
        <v>1</v>
      </c>
      <c r="N42" s="73"/>
      <c r="O42" s="73"/>
      <c r="P42" s="73"/>
    </row>
    <row r="43" spans="1:16" x14ac:dyDescent="0.5">
      <c r="A43" s="3" t="s">
        <v>13</v>
      </c>
      <c r="N43" s="88"/>
      <c r="O43" s="88"/>
      <c r="P43" s="88"/>
    </row>
    <row r="44" spans="1:16" x14ac:dyDescent="0.5">
      <c r="H44" s="5"/>
      <c r="N44" s="73"/>
      <c r="O44" s="73"/>
      <c r="P44" s="73"/>
    </row>
    <row r="45" spans="1:16" x14ac:dyDescent="0.5">
      <c r="N45" s="88"/>
      <c r="O45" s="88"/>
      <c r="P45" s="88"/>
    </row>
    <row r="46" spans="1:16" x14ac:dyDescent="0.5">
      <c r="N46" s="73"/>
      <c r="O46" s="73"/>
      <c r="P46" s="73"/>
    </row>
    <row r="47" spans="1:16" x14ac:dyDescent="0.5">
      <c r="N47" s="88"/>
      <c r="O47" s="88"/>
      <c r="P47" s="88"/>
    </row>
    <row r="48" spans="1:16" x14ac:dyDescent="0.5">
      <c r="N48" s="73"/>
      <c r="O48" s="73"/>
      <c r="P48" s="73"/>
    </row>
    <row r="49" spans="14:16" x14ac:dyDescent="0.5">
      <c r="N49" s="88"/>
      <c r="O49" s="88"/>
      <c r="P49" s="88"/>
    </row>
    <row r="50" spans="14:16" x14ac:dyDescent="0.5">
      <c r="N50" s="73"/>
      <c r="O50" s="73"/>
      <c r="P50" s="73"/>
    </row>
    <row r="51" spans="14:16" x14ac:dyDescent="0.5">
      <c r="N51" s="88"/>
      <c r="O51" s="88"/>
      <c r="P51" s="88"/>
    </row>
    <row r="52" spans="14:16" x14ac:dyDescent="0.5">
      <c r="N52" s="73"/>
      <c r="O52" s="73"/>
      <c r="P52" s="73"/>
    </row>
    <row r="53" spans="14:16" x14ac:dyDescent="0.5">
      <c r="N53" s="88"/>
      <c r="O53" s="88"/>
      <c r="P53" s="88"/>
    </row>
    <row r="54" spans="14:16" x14ac:dyDescent="0.5">
      <c r="N54" s="89"/>
      <c r="O54" s="89"/>
      <c r="P54" s="89"/>
    </row>
    <row r="55" spans="14:16" x14ac:dyDescent="0.5">
      <c r="N55" s="88"/>
      <c r="O55" s="88"/>
      <c r="P55" s="88"/>
    </row>
    <row r="56" spans="14:16" x14ac:dyDescent="0.5">
      <c r="N56" s="89"/>
      <c r="O56" s="89"/>
      <c r="P56" s="89"/>
    </row>
    <row r="57" spans="14:16" x14ac:dyDescent="0.5">
      <c r="N57" s="88"/>
      <c r="O57" s="88"/>
      <c r="P57" s="88"/>
    </row>
    <row r="58" spans="14:16" x14ac:dyDescent="0.5">
      <c r="N58" s="89"/>
      <c r="O58" s="89"/>
      <c r="P58" s="89"/>
    </row>
    <row r="61" spans="14:16" x14ac:dyDescent="0.5">
      <c r="N61" s="88"/>
      <c r="O61" s="88"/>
      <c r="P61" s="88"/>
    </row>
    <row r="62" spans="14:16" x14ac:dyDescent="0.5">
      <c r="N62" s="89"/>
      <c r="O62" s="89"/>
      <c r="P62" s="89"/>
    </row>
    <row r="63" spans="14:16" x14ac:dyDescent="0.5">
      <c r="N63" s="88"/>
      <c r="O63" s="88"/>
      <c r="P63" s="88"/>
    </row>
    <row r="64" spans="14:16" x14ac:dyDescent="0.5">
      <c r="N64" s="89"/>
      <c r="O64" s="89"/>
      <c r="P64" s="89"/>
    </row>
    <row r="65" spans="14:16" x14ac:dyDescent="0.5">
      <c r="N65" s="88"/>
      <c r="O65" s="88"/>
      <c r="P65" s="88"/>
    </row>
    <row r="66" spans="14:16" x14ac:dyDescent="0.5">
      <c r="N66" s="89"/>
      <c r="O66" s="89"/>
      <c r="P66" s="89"/>
    </row>
  </sheetData>
  <mergeCells count="32">
    <mergeCell ref="A31:A36"/>
    <mergeCell ref="B31:B32"/>
    <mergeCell ref="B33:B34"/>
    <mergeCell ref="B35:B36"/>
    <mergeCell ref="A37:A42"/>
    <mergeCell ref="B37:B38"/>
    <mergeCell ref="B39:B40"/>
    <mergeCell ref="B41:B42"/>
    <mergeCell ref="A25:A30"/>
    <mergeCell ref="B25:B26"/>
    <mergeCell ref="B27:B28"/>
    <mergeCell ref="B29:B30"/>
    <mergeCell ref="A19:A24"/>
    <mergeCell ref="B19:B20"/>
    <mergeCell ref="B21:B22"/>
    <mergeCell ref="B23:B24"/>
    <mergeCell ref="A7:A12"/>
    <mergeCell ref="B7:B8"/>
    <mergeCell ref="B9:B10"/>
    <mergeCell ref="B11:B12"/>
    <mergeCell ref="A13:A18"/>
    <mergeCell ref="B13:B14"/>
    <mergeCell ref="B15:B16"/>
    <mergeCell ref="B17:B18"/>
    <mergeCell ref="N5:P5"/>
    <mergeCell ref="A1:L1"/>
    <mergeCell ref="A2:L2"/>
    <mergeCell ref="A3:L3"/>
    <mergeCell ref="J4:L4"/>
    <mergeCell ref="D5:F5"/>
    <mergeCell ref="G5:I5"/>
    <mergeCell ref="J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3"/>
  <sheetViews>
    <sheetView workbookViewId="0">
      <pane ySplit="6" topLeftCell="A7" activePane="bottomLeft" state="frozen"/>
      <selection activeCell="A6" sqref="A6"/>
      <selection pane="bottomLeft" activeCell="A7" sqref="A7:A12"/>
    </sheetView>
  </sheetViews>
  <sheetFormatPr defaultColWidth="9.05859375" defaultRowHeight="14.35" x14ac:dyDescent="0.5"/>
  <cols>
    <col min="1" max="1" width="15.87890625" style="1" customWidth="1"/>
    <col min="2" max="2" width="9.05859375" style="1"/>
    <col min="3" max="3" width="21.05859375" style="1" bestFit="1" customWidth="1"/>
    <col min="4" max="4" width="9.05859375" style="1" customWidth="1"/>
    <col min="5" max="13" width="9.05859375" style="1"/>
    <col min="17" max="16384" width="9.05859375" style="1"/>
  </cols>
  <sheetData>
    <row r="1" spans="1:12" ht="20.7" x14ac:dyDescent="0.7">
      <c r="A1" s="180" t="s">
        <v>22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0.7" x14ac:dyDescent="0.7">
      <c r="A2" s="180" t="s">
        <v>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20.7" x14ac:dyDescent="0.7">
      <c r="A3" s="180" t="s">
        <v>17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21" thickBot="1" x14ac:dyDescent="0.75">
      <c r="A4" s="4"/>
      <c r="B4" s="4"/>
      <c r="C4" s="4"/>
      <c r="D4" s="4"/>
      <c r="E4" s="4"/>
      <c r="F4" s="4"/>
      <c r="G4" s="6"/>
      <c r="H4" s="6"/>
      <c r="I4" s="6"/>
      <c r="J4" s="184"/>
      <c r="K4" s="184"/>
      <c r="L4" s="184"/>
    </row>
    <row r="5" spans="1:12" ht="21" customHeight="1" thickBot="1" x14ac:dyDescent="0.75">
      <c r="A5" s="4"/>
      <c r="B5" s="4"/>
      <c r="C5" s="4"/>
      <c r="D5" s="181" t="s">
        <v>18</v>
      </c>
      <c r="E5" s="182"/>
      <c r="F5" s="183"/>
      <c r="G5" s="181" t="s">
        <v>19</v>
      </c>
      <c r="H5" s="182"/>
      <c r="I5" s="183"/>
      <c r="J5" s="181" t="s">
        <v>20</v>
      </c>
      <c r="K5" s="182"/>
      <c r="L5" s="183"/>
    </row>
    <row r="6" spans="1:12" ht="24.35" thickBot="1" x14ac:dyDescent="0.55000000000000004">
      <c r="A6" s="55" t="s">
        <v>14</v>
      </c>
      <c r="B6" s="56" t="s">
        <v>9</v>
      </c>
      <c r="C6" s="57" t="s">
        <v>10</v>
      </c>
      <c r="D6" s="58" t="s">
        <v>11</v>
      </c>
      <c r="E6" s="59" t="s">
        <v>12</v>
      </c>
      <c r="F6" s="60" t="s">
        <v>0</v>
      </c>
      <c r="G6" s="58" t="s">
        <v>11</v>
      </c>
      <c r="H6" s="59" t="s">
        <v>12</v>
      </c>
      <c r="I6" s="60" t="s">
        <v>0</v>
      </c>
      <c r="J6" s="58" t="s">
        <v>11</v>
      </c>
      <c r="K6" s="59" t="s">
        <v>12</v>
      </c>
      <c r="L6" s="60" t="s">
        <v>0</v>
      </c>
    </row>
    <row r="7" spans="1:12" x14ac:dyDescent="0.5">
      <c r="A7" s="174" t="s">
        <v>1</v>
      </c>
      <c r="B7" s="177" t="s">
        <v>2</v>
      </c>
      <c r="C7" s="50" t="s">
        <v>3</v>
      </c>
      <c r="D7" s="36">
        <v>26</v>
      </c>
      <c r="E7" s="37">
        <v>6</v>
      </c>
      <c r="F7" s="38">
        <v>32</v>
      </c>
      <c r="G7" s="138">
        <v>23</v>
      </c>
      <c r="H7" s="139">
        <v>9</v>
      </c>
      <c r="I7" s="140">
        <v>32</v>
      </c>
      <c r="J7" s="61">
        <v>22</v>
      </c>
      <c r="K7" s="62">
        <v>10</v>
      </c>
      <c r="L7" s="63">
        <v>32</v>
      </c>
    </row>
    <row r="8" spans="1:12" x14ac:dyDescent="0.5">
      <c r="A8" s="175"/>
      <c r="B8" s="178"/>
      <c r="C8" s="11" t="s">
        <v>15</v>
      </c>
      <c r="D8" s="14">
        <v>0.8125</v>
      </c>
      <c r="E8" s="2">
        <v>0.1875</v>
      </c>
      <c r="F8" s="15">
        <v>1</v>
      </c>
      <c r="G8" s="157">
        <v>0.71899999999999997</v>
      </c>
      <c r="H8" s="158">
        <v>0.28100000000000003</v>
      </c>
      <c r="I8" s="159">
        <v>1</v>
      </c>
      <c r="J8" s="39">
        <v>0.6875</v>
      </c>
      <c r="K8" s="9">
        <v>0.3125</v>
      </c>
      <c r="L8" s="40">
        <v>1</v>
      </c>
    </row>
    <row r="9" spans="1:12" x14ac:dyDescent="0.5">
      <c r="A9" s="175"/>
      <c r="B9" s="178" t="s">
        <v>4</v>
      </c>
      <c r="C9" s="11" t="s">
        <v>3</v>
      </c>
      <c r="D9" s="12">
        <v>22</v>
      </c>
      <c r="E9" s="7">
        <v>4</v>
      </c>
      <c r="F9" s="13">
        <v>26</v>
      </c>
      <c r="G9" s="141">
        <v>16</v>
      </c>
      <c r="H9" s="142">
        <v>10</v>
      </c>
      <c r="I9" s="143">
        <v>26</v>
      </c>
      <c r="J9" s="41">
        <v>15</v>
      </c>
      <c r="K9" s="10">
        <v>11</v>
      </c>
      <c r="L9" s="42">
        <v>26</v>
      </c>
    </row>
    <row r="10" spans="1:12" x14ac:dyDescent="0.5">
      <c r="A10" s="175"/>
      <c r="B10" s="178"/>
      <c r="C10" s="11" t="s">
        <v>15</v>
      </c>
      <c r="D10" s="14">
        <v>0.84615384615384615</v>
      </c>
      <c r="E10" s="2">
        <v>0.15384615384615385</v>
      </c>
      <c r="F10" s="15">
        <v>1</v>
      </c>
      <c r="G10" s="157">
        <v>0.61499999999999999</v>
      </c>
      <c r="H10" s="158">
        <v>0.38500000000000001</v>
      </c>
      <c r="I10" s="159">
        <v>1</v>
      </c>
      <c r="J10" s="39">
        <v>0.57692307692307687</v>
      </c>
      <c r="K10" s="9">
        <v>0.42307692307692307</v>
      </c>
      <c r="L10" s="40">
        <v>1</v>
      </c>
    </row>
    <row r="11" spans="1:12" x14ac:dyDescent="0.5">
      <c r="A11" s="175"/>
      <c r="B11" s="178" t="s">
        <v>0</v>
      </c>
      <c r="C11" s="11" t="s">
        <v>3</v>
      </c>
      <c r="D11" s="12">
        <v>48</v>
      </c>
      <c r="E11" s="7">
        <v>10</v>
      </c>
      <c r="F11" s="13">
        <v>58</v>
      </c>
      <c r="G11" s="141">
        <v>39</v>
      </c>
      <c r="H11" s="142">
        <v>19</v>
      </c>
      <c r="I11" s="143">
        <v>58</v>
      </c>
      <c r="J11" s="41">
        <v>37</v>
      </c>
      <c r="K11" s="10">
        <v>21</v>
      </c>
      <c r="L11" s="42">
        <v>58</v>
      </c>
    </row>
    <row r="12" spans="1:12" ht="14.7" thickBot="1" x14ac:dyDescent="0.55000000000000004">
      <c r="A12" s="176"/>
      <c r="B12" s="179"/>
      <c r="C12" s="53" t="s">
        <v>15</v>
      </c>
      <c r="D12" s="16">
        <v>0.82758620689655171</v>
      </c>
      <c r="E12" s="17">
        <v>0.17241379310344829</v>
      </c>
      <c r="F12" s="18">
        <v>1</v>
      </c>
      <c r="G12" s="160">
        <v>0.67200000000000004</v>
      </c>
      <c r="H12" s="161">
        <v>0.32800000000000001</v>
      </c>
      <c r="I12" s="162">
        <v>1</v>
      </c>
      <c r="J12" s="43">
        <v>0.63793103448275867</v>
      </c>
      <c r="K12" s="44">
        <v>0.36206896551724133</v>
      </c>
      <c r="L12" s="45">
        <v>1</v>
      </c>
    </row>
    <row r="13" spans="1:12" x14ac:dyDescent="0.5">
      <c r="A13" s="174" t="s">
        <v>5</v>
      </c>
      <c r="B13" s="177" t="s">
        <v>2</v>
      </c>
      <c r="C13" s="50" t="s">
        <v>3</v>
      </c>
      <c r="D13" s="36">
        <v>7</v>
      </c>
      <c r="E13" s="37">
        <v>2</v>
      </c>
      <c r="F13" s="38">
        <v>9</v>
      </c>
      <c r="G13" s="138">
        <v>7</v>
      </c>
      <c r="H13" s="139">
        <v>2</v>
      </c>
      <c r="I13" s="140">
        <v>9</v>
      </c>
      <c r="J13" s="54">
        <v>6</v>
      </c>
      <c r="K13" s="51">
        <v>3</v>
      </c>
      <c r="L13" s="52">
        <v>9</v>
      </c>
    </row>
    <row r="14" spans="1:12" x14ac:dyDescent="0.5">
      <c r="A14" s="175"/>
      <c r="B14" s="178"/>
      <c r="C14" s="11" t="s">
        <v>15</v>
      </c>
      <c r="D14" s="14">
        <v>0.7777777777777779</v>
      </c>
      <c r="E14" s="2">
        <v>0.22222222222222221</v>
      </c>
      <c r="F14" s="15">
        <v>1</v>
      </c>
      <c r="G14" s="157">
        <v>0.77800000000000002</v>
      </c>
      <c r="H14" s="158">
        <v>0.222</v>
      </c>
      <c r="I14" s="159">
        <v>1</v>
      </c>
      <c r="J14" s="39">
        <v>0.66666666666666652</v>
      </c>
      <c r="K14" s="9">
        <v>0.33333333333333326</v>
      </c>
      <c r="L14" s="40">
        <v>1</v>
      </c>
    </row>
    <row r="15" spans="1:12" x14ac:dyDescent="0.5">
      <c r="A15" s="175"/>
      <c r="B15" s="178" t="s">
        <v>4</v>
      </c>
      <c r="C15" s="11" t="s">
        <v>3</v>
      </c>
      <c r="D15" s="12">
        <v>6</v>
      </c>
      <c r="E15" s="7">
        <v>1</v>
      </c>
      <c r="F15" s="13">
        <v>7</v>
      </c>
      <c r="G15" s="141">
        <v>5</v>
      </c>
      <c r="H15" s="142">
        <v>2</v>
      </c>
      <c r="I15" s="143">
        <v>7</v>
      </c>
      <c r="J15" s="41">
        <v>5</v>
      </c>
      <c r="K15" s="10">
        <v>2</v>
      </c>
      <c r="L15" s="42">
        <v>7</v>
      </c>
    </row>
    <row r="16" spans="1:12" x14ac:dyDescent="0.5">
      <c r="A16" s="175"/>
      <c r="B16" s="178"/>
      <c r="C16" s="11" t="s">
        <v>15</v>
      </c>
      <c r="D16" s="14">
        <v>0.8571428571428571</v>
      </c>
      <c r="E16" s="2">
        <v>0.14285714285714285</v>
      </c>
      <c r="F16" s="15">
        <v>1</v>
      </c>
      <c r="G16" s="157">
        <v>0.71399999999999997</v>
      </c>
      <c r="H16" s="158">
        <v>0.28599999999999998</v>
      </c>
      <c r="I16" s="159">
        <v>1</v>
      </c>
      <c r="J16" s="39">
        <v>0.7142857142857143</v>
      </c>
      <c r="K16" s="9">
        <v>0.2857142857142857</v>
      </c>
      <c r="L16" s="40">
        <v>1</v>
      </c>
    </row>
    <row r="17" spans="1:13" x14ac:dyDescent="0.5">
      <c r="A17" s="175"/>
      <c r="B17" s="178" t="s">
        <v>0</v>
      </c>
      <c r="C17" s="11" t="s">
        <v>3</v>
      </c>
      <c r="D17" s="12">
        <v>13</v>
      </c>
      <c r="E17" s="7">
        <v>3</v>
      </c>
      <c r="F17" s="13">
        <v>16</v>
      </c>
      <c r="G17" s="141">
        <v>12</v>
      </c>
      <c r="H17" s="142">
        <v>4</v>
      </c>
      <c r="I17" s="143">
        <v>16</v>
      </c>
      <c r="J17" s="41">
        <v>11</v>
      </c>
      <c r="K17" s="10">
        <v>5</v>
      </c>
      <c r="L17" s="42">
        <v>16</v>
      </c>
    </row>
    <row r="18" spans="1:13" ht="14.7" thickBot="1" x14ac:dyDescent="0.55000000000000004">
      <c r="A18" s="176"/>
      <c r="B18" s="179"/>
      <c r="C18" s="53" t="s">
        <v>15</v>
      </c>
      <c r="D18" s="16">
        <v>0.8125</v>
      </c>
      <c r="E18" s="17">
        <v>0.1875</v>
      </c>
      <c r="F18" s="18">
        <v>1</v>
      </c>
      <c r="G18" s="160">
        <v>0.75</v>
      </c>
      <c r="H18" s="161">
        <v>0.25</v>
      </c>
      <c r="I18" s="162">
        <v>1</v>
      </c>
      <c r="J18" s="43">
        <v>0.6875</v>
      </c>
      <c r="K18" s="44">
        <v>0.3125</v>
      </c>
      <c r="L18" s="45">
        <v>1</v>
      </c>
    </row>
    <row r="19" spans="1:13" ht="15" customHeight="1" x14ac:dyDescent="0.5">
      <c r="A19" s="174" t="s">
        <v>6</v>
      </c>
      <c r="B19" s="177" t="s">
        <v>2</v>
      </c>
      <c r="C19" s="50" t="s">
        <v>3</v>
      </c>
      <c r="D19" s="36">
        <v>1083</v>
      </c>
      <c r="E19" s="37">
        <v>415</v>
      </c>
      <c r="F19" s="38">
        <v>1498</v>
      </c>
      <c r="G19" s="138">
        <v>810</v>
      </c>
      <c r="H19" s="139">
        <v>688</v>
      </c>
      <c r="I19" s="140">
        <v>1498</v>
      </c>
      <c r="J19" s="54">
        <v>703</v>
      </c>
      <c r="K19" s="51">
        <v>795</v>
      </c>
      <c r="L19" s="52">
        <v>1498</v>
      </c>
    </row>
    <row r="20" spans="1:13" x14ac:dyDescent="0.5">
      <c r="A20" s="175"/>
      <c r="B20" s="178"/>
      <c r="C20" s="11" t="s">
        <v>15</v>
      </c>
      <c r="D20" s="14">
        <v>0.72296395193591456</v>
      </c>
      <c r="E20" s="2">
        <v>0.27703604806408544</v>
      </c>
      <c r="F20" s="15">
        <v>1</v>
      </c>
      <c r="G20" s="157">
        <v>0.54100000000000004</v>
      </c>
      <c r="H20" s="158">
        <v>0.45900000000000002</v>
      </c>
      <c r="I20" s="159">
        <v>1</v>
      </c>
      <c r="J20" s="39">
        <v>0.46929238985313754</v>
      </c>
      <c r="K20" s="9">
        <v>0.53070761014686252</v>
      </c>
      <c r="L20" s="40">
        <v>1</v>
      </c>
    </row>
    <row r="21" spans="1:13" x14ac:dyDescent="0.5">
      <c r="A21" s="175"/>
      <c r="B21" s="178" t="s">
        <v>4</v>
      </c>
      <c r="C21" s="11" t="s">
        <v>3</v>
      </c>
      <c r="D21" s="12">
        <v>1025</v>
      </c>
      <c r="E21" s="7">
        <v>142</v>
      </c>
      <c r="F21" s="13">
        <v>1167</v>
      </c>
      <c r="G21" s="141">
        <v>845</v>
      </c>
      <c r="H21" s="142">
        <v>322</v>
      </c>
      <c r="I21" s="143">
        <v>1167</v>
      </c>
      <c r="J21" s="41">
        <v>742</v>
      </c>
      <c r="K21" s="10">
        <v>425</v>
      </c>
      <c r="L21" s="42">
        <v>1167</v>
      </c>
    </row>
    <row r="22" spans="1:13" x14ac:dyDescent="0.5">
      <c r="A22" s="175"/>
      <c r="B22" s="178"/>
      <c r="C22" s="11" t="s">
        <v>15</v>
      </c>
      <c r="D22" s="14">
        <v>0.87832047986289619</v>
      </c>
      <c r="E22" s="2">
        <v>0.12167952013710369</v>
      </c>
      <c r="F22" s="15">
        <v>1</v>
      </c>
      <c r="G22" s="157">
        <v>0.72399999999999998</v>
      </c>
      <c r="H22" s="158">
        <v>0.27600000000000002</v>
      </c>
      <c r="I22" s="159">
        <v>1</v>
      </c>
      <c r="J22" s="39">
        <v>0.63581833761782347</v>
      </c>
      <c r="K22" s="9">
        <v>0.36418166238217653</v>
      </c>
      <c r="L22" s="40">
        <v>1</v>
      </c>
    </row>
    <row r="23" spans="1:13" x14ac:dyDescent="0.5">
      <c r="A23" s="175"/>
      <c r="B23" s="178" t="s">
        <v>0</v>
      </c>
      <c r="C23" s="11" t="s">
        <v>3</v>
      </c>
      <c r="D23" s="12">
        <v>2108</v>
      </c>
      <c r="E23" s="7">
        <v>557</v>
      </c>
      <c r="F23" s="13">
        <v>2665</v>
      </c>
      <c r="G23" s="141">
        <v>1655</v>
      </c>
      <c r="H23" s="142">
        <v>1010</v>
      </c>
      <c r="I23" s="143">
        <v>2665</v>
      </c>
      <c r="J23" s="41">
        <v>1445</v>
      </c>
      <c r="K23" s="10">
        <v>1220</v>
      </c>
      <c r="L23" s="42">
        <v>2665</v>
      </c>
    </row>
    <row r="24" spans="1:13" ht="14.7" thickBot="1" x14ac:dyDescent="0.55000000000000004">
      <c r="A24" s="176"/>
      <c r="B24" s="179"/>
      <c r="C24" s="53" t="s">
        <v>15</v>
      </c>
      <c r="D24" s="16">
        <v>0.79099437148217633</v>
      </c>
      <c r="E24" s="17">
        <v>0.20900562851782364</v>
      </c>
      <c r="F24" s="18">
        <v>1</v>
      </c>
      <c r="G24" s="160">
        <v>0.621</v>
      </c>
      <c r="H24" s="161">
        <v>0.379</v>
      </c>
      <c r="I24" s="162">
        <v>1</v>
      </c>
      <c r="J24" s="43">
        <v>0.54221388367729828</v>
      </c>
      <c r="K24" s="44">
        <v>0.45778611632270161</v>
      </c>
      <c r="L24" s="45">
        <v>1</v>
      </c>
    </row>
    <row r="25" spans="1:13" x14ac:dyDescent="0.5">
      <c r="A25" s="174" t="s">
        <v>7</v>
      </c>
      <c r="B25" s="177" t="s">
        <v>2</v>
      </c>
      <c r="C25" s="50" t="s">
        <v>3</v>
      </c>
      <c r="D25" s="36">
        <v>0</v>
      </c>
      <c r="E25" s="37">
        <v>2</v>
      </c>
      <c r="F25" s="38">
        <v>2</v>
      </c>
      <c r="G25" s="36">
        <v>0</v>
      </c>
      <c r="H25" s="139">
        <v>2</v>
      </c>
      <c r="I25" s="140">
        <v>2</v>
      </c>
      <c r="J25" s="36">
        <v>0</v>
      </c>
      <c r="K25" s="51">
        <v>2</v>
      </c>
      <c r="L25" s="52">
        <v>2</v>
      </c>
    </row>
    <row r="26" spans="1:13" x14ac:dyDescent="0.5">
      <c r="A26" s="175"/>
      <c r="B26" s="178"/>
      <c r="C26" s="11" t="s">
        <v>15</v>
      </c>
      <c r="D26" s="14" t="s">
        <v>16</v>
      </c>
      <c r="E26" s="2">
        <v>1</v>
      </c>
      <c r="F26" s="15">
        <v>1</v>
      </c>
      <c r="G26" s="157">
        <v>0</v>
      </c>
      <c r="H26" s="158">
        <v>1</v>
      </c>
      <c r="I26" s="159">
        <v>1</v>
      </c>
      <c r="J26" s="39">
        <v>0</v>
      </c>
      <c r="K26" s="9">
        <v>1</v>
      </c>
      <c r="L26" s="40">
        <v>1</v>
      </c>
    </row>
    <row r="27" spans="1:13" x14ac:dyDescent="0.5">
      <c r="A27" s="175"/>
      <c r="B27" s="178" t="s">
        <v>4</v>
      </c>
      <c r="C27" s="11" t="s">
        <v>3</v>
      </c>
      <c r="D27" s="12">
        <v>16</v>
      </c>
      <c r="E27" s="7">
        <v>12</v>
      </c>
      <c r="F27" s="13">
        <v>28</v>
      </c>
      <c r="G27" s="141">
        <v>11</v>
      </c>
      <c r="H27" s="142">
        <v>17</v>
      </c>
      <c r="I27" s="143">
        <v>28</v>
      </c>
      <c r="J27" s="41">
        <v>10</v>
      </c>
      <c r="K27" s="10">
        <v>18</v>
      </c>
      <c r="L27" s="42">
        <v>28</v>
      </c>
    </row>
    <row r="28" spans="1:13" x14ac:dyDescent="0.5">
      <c r="A28" s="175"/>
      <c r="B28" s="178"/>
      <c r="C28" s="11" t="s">
        <v>15</v>
      </c>
      <c r="D28" s="14">
        <v>0.5714285714285714</v>
      </c>
      <c r="E28" s="2">
        <v>0.42857142857142855</v>
      </c>
      <c r="F28" s="15">
        <v>1</v>
      </c>
      <c r="G28" s="157">
        <v>0.39300000000000002</v>
      </c>
      <c r="H28" s="158">
        <v>0.60699999999999998</v>
      </c>
      <c r="I28" s="159">
        <v>1</v>
      </c>
      <c r="J28" s="39">
        <v>0.35714285714285715</v>
      </c>
      <c r="K28" s="9">
        <v>0.6428571428571429</v>
      </c>
      <c r="L28" s="40">
        <v>1</v>
      </c>
    </row>
    <row r="29" spans="1:13" x14ac:dyDescent="0.5">
      <c r="A29" s="175"/>
      <c r="B29" s="178" t="s">
        <v>0</v>
      </c>
      <c r="C29" s="11" t="s">
        <v>3</v>
      </c>
      <c r="D29" s="12">
        <v>34</v>
      </c>
      <c r="E29" s="7">
        <v>7</v>
      </c>
      <c r="F29" s="13">
        <v>41</v>
      </c>
      <c r="G29" s="141">
        <v>22</v>
      </c>
      <c r="H29" s="142">
        <v>19</v>
      </c>
      <c r="I29" s="143">
        <v>41</v>
      </c>
      <c r="J29" s="41">
        <v>13</v>
      </c>
      <c r="K29" s="10">
        <v>28</v>
      </c>
      <c r="L29" s="42">
        <v>41</v>
      </c>
    </row>
    <row r="30" spans="1:13" ht="14.7" thickBot="1" x14ac:dyDescent="0.55000000000000004">
      <c r="A30" s="176"/>
      <c r="B30" s="179"/>
      <c r="C30" s="53" t="s">
        <v>15</v>
      </c>
      <c r="D30" s="16">
        <v>0.82926829268292679</v>
      </c>
      <c r="E30" s="17">
        <v>0.17073170731707318</v>
      </c>
      <c r="F30" s="18">
        <v>1</v>
      </c>
      <c r="G30" s="160">
        <v>0.53700000000000003</v>
      </c>
      <c r="H30" s="161">
        <v>0.46300000000000002</v>
      </c>
      <c r="I30" s="162">
        <v>1</v>
      </c>
      <c r="J30" s="43">
        <v>0.31707317073170732</v>
      </c>
      <c r="K30" s="44">
        <v>0.68292682926829273</v>
      </c>
      <c r="L30" s="45">
        <v>1</v>
      </c>
    </row>
    <row r="31" spans="1:13" x14ac:dyDescent="0.5">
      <c r="A31" s="65"/>
      <c r="B31" s="188" t="s">
        <v>2</v>
      </c>
      <c r="C31" s="50" t="s">
        <v>3</v>
      </c>
      <c r="D31" s="113">
        <v>87</v>
      </c>
      <c r="E31" s="114">
        <v>33</v>
      </c>
      <c r="F31" s="147">
        <v>120</v>
      </c>
      <c r="G31" s="113">
        <v>65</v>
      </c>
      <c r="H31" s="114">
        <v>55</v>
      </c>
      <c r="I31" s="115">
        <v>120</v>
      </c>
      <c r="J31" s="149">
        <v>54</v>
      </c>
      <c r="K31" s="114">
        <v>66</v>
      </c>
      <c r="L31" s="115">
        <v>120</v>
      </c>
      <c r="M31"/>
    </row>
    <row r="32" spans="1:13" x14ac:dyDescent="0.5">
      <c r="A32" s="66"/>
      <c r="B32" s="189"/>
      <c r="C32" s="11" t="s">
        <v>15</v>
      </c>
      <c r="D32" s="14">
        <v>0.72499999999999998</v>
      </c>
      <c r="E32" s="2">
        <v>0.27500000000000002</v>
      </c>
      <c r="F32" s="69">
        <v>1</v>
      </c>
      <c r="G32" s="14">
        <v>0.54166666666666663</v>
      </c>
      <c r="H32" s="2">
        <v>0.45833333333333331</v>
      </c>
      <c r="I32" s="15">
        <v>1</v>
      </c>
      <c r="J32" s="136">
        <v>0.45</v>
      </c>
      <c r="K32" s="2">
        <v>0.55000000000000004</v>
      </c>
      <c r="L32" s="15">
        <v>1</v>
      </c>
      <c r="M32"/>
    </row>
    <row r="33" spans="1:13" x14ac:dyDescent="0.5">
      <c r="A33" s="66" t="s">
        <v>24</v>
      </c>
      <c r="B33" s="189" t="s">
        <v>4</v>
      </c>
      <c r="C33" s="11" t="s">
        <v>3</v>
      </c>
      <c r="D33" s="103">
        <v>29</v>
      </c>
      <c r="E33" s="104">
        <v>14</v>
      </c>
      <c r="F33" s="148">
        <v>43</v>
      </c>
      <c r="G33" s="103">
        <v>27</v>
      </c>
      <c r="H33" s="104">
        <v>16</v>
      </c>
      <c r="I33" s="106">
        <v>43</v>
      </c>
      <c r="J33" s="150">
        <v>27</v>
      </c>
      <c r="K33" s="104">
        <v>16.227272727272727</v>
      </c>
      <c r="L33" s="106">
        <v>43</v>
      </c>
      <c r="M33"/>
    </row>
    <row r="34" spans="1:13" x14ac:dyDescent="0.5">
      <c r="A34" s="66"/>
      <c r="B34" s="189"/>
      <c r="C34" s="11" t="s">
        <v>15</v>
      </c>
      <c r="D34" s="14">
        <v>0.67441860465116277</v>
      </c>
      <c r="E34" s="2">
        <v>0.32558139534883723</v>
      </c>
      <c r="F34" s="69">
        <v>1</v>
      </c>
      <c r="G34" s="14">
        <v>0.62790697674418605</v>
      </c>
      <c r="H34" s="2">
        <v>0.37209302325581395</v>
      </c>
      <c r="I34" s="15">
        <v>1</v>
      </c>
      <c r="J34" s="136">
        <v>0.62790697674418605</v>
      </c>
      <c r="K34" s="2">
        <v>0.3773784355179704</v>
      </c>
      <c r="L34" s="15">
        <v>1</v>
      </c>
      <c r="M34"/>
    </row>
    <row r="35" spans="1:13" x14ac:dyDescent="0.5">
      <c r="A35" s="66"/>
      <c r="B35" s="189" t="s">
        <v>0</v>
      </c>
      <c r="C35" s="11" t="s">
        <v>3</v>
      </c>
      <c r="D35" s="103">
        <v>48</v>
      </c>
      <c r="E35" s="104">
        <v>22</v>
      </c>
      <c r="F35" s="148">
        <v>70</v>
      </c>
      <c r="G35" s="103">
        <v>41</v>
      </c>
      <c r="H35" s="104">
        <v>29</v>
      </c>
      <c r="I35" s="106">
        <v>70</v>
      </c>
      <c r="J35" s="150">
        <v>40</v>
      </c>
      <c r="K35" s="104">
        <v>30.227272727272727</v>
      </c>
      <c r="L35" s="106">
        <v>70</v>
      </c>
      <c r="M35"/>
    </row>
    <row r="36" spans="1:13" ht="14.7" thickBot="1" x14ac:dyDescent="0.55000000000000004">
      <c r="A36" s="67"/>
      <c r="B36" s="190"/>
      <c r="C36" s="53" t="s">
        <v>15</v>
      </c>
      <c r="D36" s="16">
        <v>0.68571428571428572</v>
      </c>
      <c r="E36" s="17">
        <v>0.31428571428571428</v>
      </c>
      <c r="F36" s="68">
        <v>1</v>
      </c>
      <c r="G36" s="16">
        <v>0.58571428571428574</v>
      </c>
      <c r="H36" s="17">
        <v>0.41428571428571431</v>
      </c>
      <c r="I36" s="18">
        <v>1</v>
      </c>
      <c r="J36" s="137">
        <v>0.5714285714285714</v>
      </c>
      <c r="K36" s="17">
        <v>0.43181818181818182</v>
      </c>
      <c r="L36" s="18">
        <v>1</v>
      </c>
      <c r="M36"/>
    </row>
    <row r="37" spans="1:13" x14ac:dyDescent="0.5">
      <c r="A37" s="186" t="s">
        <v>0</v>
      </c>
      <c r="B37" s="187" t="s">
        <v>2</v>
      </c>
      <c r="C37" s="46" t="s">
        <v>3</v>
      </c>
      <c r="D37" s="22">
        <v>1162</v>
      </c>
      <c r="E37" s="23">
        <v>450</v>
      </c>
      <c r="F37" s="24">
        <v>1612</v>
      </c>
      <c r="G37" s="163">
        <v>878</v>
      </c>
      <c r="H37" s="164">
        <v>734</v>
      </c>
      <c r="I37" s="165">
        <v>1612</v>
      </c>
      <c r="J37" s="47">
        <v>767</v>
      </c>
      <c r="K37" s="48">
        <v>845</v>
      </c>
      <c r="L37" s="49">
        <v>1612</v>
      </c>
    </row>
    <row r="38" spans="1:13" x14ac:dyDescent="0.5">
      <c r="A38" s="175"/>
      <c r="B38" s="178"/>
      <c r="C38" s="11" t="s">
        <v>15</v>
      </c>
      <c r="D38" s="14">
        <v>0.72084367245657566</v>
      </c>
      <c r="E38" s="2">
        <v>0.27915632754342434</v>
      </c>
      <c r="F38" s="15">
        <v>1</v>
      </c>
      <c r="G38" s="157">
        <v>0.54500000000000004</v>
      </c>
      <c r="H38" s="158">
        <v>0.45500000000000002</v>
      </c>
      <c r="I38" s="159">
        <v>1</v>
      </c>
      <c r="J38" s="39">
        <v>0.47580645161290325</v>
      </c>
      <c r="K38" s="9">
        <v>0.52419354838709675</v>
      </c>
      <c r="L38" s="40">
        <v>1</v>
      </c>
    </row>
    <row r="39" spans="1:13" x14ac:dyDescent="0.5">
      <c r="A39" s="175"/>
      <c r="B39" s="178" t="s">
        <v>4</v>
      </c>
      <c r="C39" s="11" t="s">
        <v>3</v>
      </c>
      <c r="D39" s="12">
        <v>1114</v>
      </c>
      <c r="E39" s="7">
        <v>165</v>
      </c>
      <c r="F39" s="13">
        <v>1279</v>
      </c>
      <c r="G39" s="141">
        <v>911</v>
      </c>
      <c r="H39" s="142">
        <v>368</v>
      </c>
      <c r="I39" s="143">
        <v>1279</v>
      </c>
      <c r="J39" s="41">
        <v>798</v>
      </c>
      <c r="K39" s="10">
        <v>481</v>
      </c>
      <c r="L39" s="42">
        <v>1279</v>
      </c>
    </row>
    <row r="40" spans="1:13" x14ac:dyDescent="0.5">
      <c r="A40" s="175"/>
      <c r="B40" s="178"/>
      <c r="C40" s="11" t="s">
        <v>15</v>
      </c>
      <c r="D40" s="14">
        <v>0.87099296325254105</v>
      </c>
      <c r="E40" s="2">
        <v>0.12900703674745895</v>
      </c>
      <c r="F40" s="15">
        <v>1</v>
      </c>
      <c r="G40" s="157">
        <v>0.71199999999999997</v>
      </c>
      <c r="H40" s="158">
        <v>0.28799999999999998</v>
      </c>
      <c r="I40" s="159">
        <v>1</v>
      </c>
      <c r="J40" s="39">
        <v>0.62392494136043786</v>
      </c>
      <c r="K40" s="9">
        <v>0.37607505863956214</v>
      </c>
      <c r="L40" s="40">
        <v>1</v>
      </c>
    </row>
    <row r="41" spans="1:13" x14ac:dyDescent="0.5">
      <c r="A41" s="175"/>
      <c r="B41" s="178" t="s">
        <v>0</v>
      </c>
      <c r="C41" s="11" t="s">
        <v>3</v>
      </c>
      <c r="D41" s="12">
        <v>2276</v>
      </c>
      <c r="E41" s="7">
        <v>615</v>
      </c>
      <c r="F41" s="13">
        <v>2891</v>
      </c>
      <c r="G41" s="141">
        <v>1789</v>
      </c>
      <c r="H41" s="142">
        <v>1102</v>
      </c>
      <c r="I41" s="143">
        <v>2891</v>
      </c>
      <c r="J41" s="41">
        <v>1565</v>
      </c>
      <c r="K41" s="10">
        <v>1326</v>
      </c>
      <c r="L41" s="42">
        <v>2891</v>
      </c>
    </row>
    <row r="42" spans="1:13" ht="14.7" thickBot="1" x14ac:dyDescent="0.55000000000000004">
      <c r="A42" s="176"/>
      <c r="B42" s="179"/>
      <c r="C42" s="53" t="s">
        <v>15</v>
      </c>
      <c r="D42" s="16">
        <v>0.78727084053960572</v>
      </c>
      <c r="E42" s="17">
        <v>0.21272915946039433</v>
      </c>
      <c r="F42" s="18">
        <v>1</v>
      </c>
      <c r="G42" s="160">
        <v>0.61899999999999999</v>
      </c>
      <c r="H42" s="161">
        <v>0.38100000000000001</v>
      </c>
      <c r="I42" s="162">
        <v>1</v>
      </c>
      <c r="J42" s="43">
        <v>0.54133517813905219</v>
      </c>
      <c r="K42" s="44">
        <v>0.45866482186094776</v>
      </c>
      <c r="L42" s="45">
        <v>1</v>
      </c>
    </row>
    <row r="43" spans="1:13" x14ac:dyDescent="0.5">
      <c r="A43" s="3" t="s">
        <v>13</v>
      </c>
    </row>
    <row r="44" spans="1:13" x14ac:dyDescent="0.5">
      <c r="H44" s="5"/>
    </row>
    <row r="45" spans="1:13" s="1" customFormat="1" x14ac:dyDescent="0.5"/>
    <row r="46" spans="1:13" s="1" customFormat="1" x14ac:dyDescent="0.5"/>
    <row r="47" spans="1:13" s="1" customFormat="1" x14ac:dyDescent="0.5"/>
    <row r="48" spans="1:13" s="1" customFormat="1" x14ac:dyDescent="0.5"/>
    <row r="49" s="1" customFormat="1" x14ac:dyDescent="0.5"/>
    <row r="50" s="1" customFormat="1" x14ac:dyDescent="0.5"/>
    <row r="51" s="1" customFormat="1" x14ac:dyDescent="0.5"/>
    <row r="52" s="1" customFormat="1" x14ac:dyDescent="0.5"/>
    <row r="53" s="1" customFormat="1" x14ac:dyDescent="0.5"/>
    <row r="54" s="1" customFormat="1" x14ac:dyDescent="0.5"/>
    <row r="55" s="1" customFormat="1" x14ac:dyDescent="0.5"/>
    <row r="56" s="1" customFormat="1" x14ac:dyDescent="0.5"/>
    <row r="57" s="1" customFormat="1" x14ac:dyDescent="0.5"/>
    <row r="58" s="1" customFormat="1" x14ac:dyDescent="0.5"/>
    <row r="59" s="1" customFormat="1" x14ac:dyDescent="0.5"/>
    <row r="60" s="1" customFormat="1" x14ac:dyDescent="0.5"/>
    <row r="61" s="1" customFormat="1" x14ac:dyDescent="0.5"/>
    <row r="62" s="1" customFormat="1" x14ac:dyDescent="0.5"/>
    <row r="63" s="1" customFormat="1" x14ac:dyDescent="0.5"/>
    <row r="64" s="1" customFormat="1" x14ac:dyDescent="0.5"/>
    <row r="65" s="1" customFormat="1" x14ac:dyDescent="0.5"/>
    <row r="66" s="1" customFormat="1" x14ac:dyDescent="0.5"/>
    <row r="67" s="1" customFormat="1" x14ac:dyDescent="0.5"/>
    <row r="68" s="1" customFormat="1" x14ac:dyDescent="0.5"/>
    <row r="69" s="1" customFormat="1" x14ac:dyDescent="0.5"/>
    <row r="70" s="1" customFormat="1" x14ac:dyDescent="0.5"/>
    <row r="71" s="1" customFormat="1" x14ac:dyDescent="0.5"/>
    <row r="72" s="1" customFormat="1" x14ac:dyDescent="0.5"/>
    <row r="73" s="1" customFormat="1" x14ac:dyDescent="0.5"/>
  </sheetData>
  <mergeCells count="30">
    <mergeCell ref="A37:A42"/>
    <mergeCell ref="B37:B38"/>
    <mergeCell ref="B39:B40"/>
    <mergeCell ref="B41:B42"/>
    <mergeCell ref="B31:B32"/>
    <mergeCell ref="B33:B34"/>
    <mergeCell ref="B35:B36"/>
    <mergeCell ref="A19:A24"/>
    <mergeCell ref="B19:B20"/>
    <mergeCell ref="B21:B22"/>
    <mergeCell ref="B23:B24"/>
    <mergeCell ref="A25:A30"/>
    <mergeCell ref="B25:B26"/>
    <mergeCell ref="B27:B28"/>
    <mergeCell ref="B29:B30"/>
    <mergeCell ref="A7:A12"/>
    <mergeCell ref="B7:B8"/>
    <mergeCell ref="B9:B10"/>
    <mergeCell ref="B11:B12"/>
    <mergeCell ref="A13:A18"/>
    <mergeCell ref="B13:B14"/>
    <mergeCell ref="B15:B16"/>
    <mergeCell ref="B17:B18"/>
    <mergeCell ref="A1:L1"/>
    <mergeCell ref="A2:L2"/>
    <mergeCell ref="A3:L3"/>
    <mergeCell ref="J4:L4"/>
    <mergeCell ref="D5:F5"/>
    <mergeCell ref="G5:I5"/>
    <mergeCell ref="J5:L5"/>
  </mergeCells>
  <printOptions horizontalCentered="1"/>
  <pageMargins left="0.2" right="0.2" top="0.25" bottom="0.25" header="0.3" footer="0.3"/>
  <pageSetup scale="80" orientation="portrait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3"/>
  <sheetViews>
    <sheetView workbookViewId="0">
      <selection sqref="A1:L1"/>
    </sheetView>
  </sheetViews>
  <sheetFormatPr defaultColWidth="9.05859375" defaultRowHeight="14.35" x14ac:dyDescent="0.5"/>
  <cols>
    <col min="1" max="1" width="15.87890625" style="1" customWidth="1"/>
    <col min="2" max="2" width="9.05859375" style="1"/>
    <col min="3" max="3" width="21.05859375" style="1" bestFit="1" customWidth="1"/>
    <col min="4" max="7" width="9.05859375" style="1"/>
    <col min="8" max="9" width="9.05859375" style="78"/>
    <col min="10" max="16384" width="9.05859375" style="1"/>
  </cols>
  <sheetData>
    <row r="1" spans="1:13" ht="20.7" x14ac:dyDescent="0.7">
      <c r="A1" s="180" t="s">
        <v>25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3" ht="20.7" x14ac:dyDescent="0.7">
      <c r="A2" s="180" t="s">
        <v>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3" ht="20.7" x14ac:dyDescent="0.7">
      <c r="A3" s="180" t="s">
        <v>17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3" ht="21" thickBot="1" x14ac:dyDescent="0.75">
      <c r="A4" s="4"/>
      <c r="B4" s="4"/>
      <c r="C4" s="4"/>
      <c r="D4" s="4"/>
      <c r="E4" s="4"/>
      <c r="F4" s="4"/>
      <c r="G4" s="6"/>
      <c r="H4" s="77"/>
      <c r="I4" s="77"/>
      <c r="J4" s="184"/>
      <c r="K4" s="184"/>
      <c r="L4" s="184"/>
      <c r="M4" s="8"/>
    </row>
    <row r="5" spans="1:13" ht="21" customHeight="1" thickBot="1" x14ac:dyDescent="0.75">
      <c r="A5" s="4"/>
      <c r="B5" s="4"/>
      <c r="C5" s="4"/>
      <c r="D5" s="181" t="s">
        <v>18</v>
      </c>
      <c r="E5" s="182"/>
      <c r="F5" s="183"/>
      <c r="G5" s="191" t="s">
        <v>19</v>
      </c>
      <c r="H5" s="192"/>
      <c r="I5" s="193"/>
      <c r="J5" s="181" t="s">
        <v>20</v>
      </c>
      <c r="K5" s="182"/>
      <c r="L5" s="183"/>
      <c r="M5"/>
    </row>
    <row r="6" spans="1:13" ht="24.35" thickBot="1" x14ac:dyDescent="0.55000000000000004">
      <c r="A6" s="55" t="s">
        <v>14</v>
      </c>
      <c r="B6" s="56" t="s">
        <v>9</v>
      </c>
      <c r="C6" s="57" t="s">
        <v>10</v>
      </c>
      <c r="D6" s="58" t="s">
        <v>11</v>
      </c>
      <c r="E6" s="59" t="s">
        <v>12</v>
      </c>
      <c r="F6" s="60" t="s">
        <v>0</v>
      </c>
      <c r="G6" s="58" t="s">
        <v>11</v>
      </c>
      <c r="H6" s="59" t="s">
        <v>12</v>
      </c>
      <c r="I6" s="60" t="s">
        <v>0</v>
      </c>
      <c r="J6" s="58" t="s">
        <v>11</v>
      </c>
      <c r="K6" s="59" t="s">
        <v>12</v>
      </c>
      <c r="L6" s="60" t="s">
        <v>0</v>
      </c>
      <c r="M6"/>
    </row>
    <row r="7" spans="1:13" x14ac:dyDescent="0.5">
      <c r="A7" s="174" t="s">
        <v>1</v>
      </c>
      <c r="B7" s="177" t="s">
        <v>2</v>
      </c>
      <c r="C7" s="35" t="s">
        <v>3</v>
      </c>
      <c r="D7" s="36">
        <f>F7-E7</f>
        <v>26</v>
      </c>
      <c r="E7" s="37">
        <v>9</v>
      </c>
      <c r="F7" s="38">
        <v>35</v>
      </c>
      <c r="G7" s="36">
        <v>23</v>
      </c>
      <c r="H7" s="37">
        <v>12</v>
      </c>
      <c r="I7" s="38">
        <v>35</v>
      </c>
      <c r="J7" s="36">
        <v>20</v>
      </c>
      <c r="K7" s="37">
        <v>15</v>
      </c>
      <c r="L7" s="38">
        <v>35</v>
      </c>
      <c r="M7"/>
    </row>
    <row r="8" spans="1:13" x14ac:dyDescent="0.5">
      <c r="A8" s="175"/>
      <c r="B8" s="178"/>
      <c r="C8" s="19" t="s">
        <v>15</v>
      </c>
      <c r="D8" s="14">
        <f>D7/F7</f>
        <v>0.74285714285714288</v>
      </c>
      <c r="E8" s="2">
        <f>E7/F7</f>
        <v>0.25714285714285712</v>
      </c>
      <c r="F8" s="15">
        <f>F7/F7</f>
        <v>1</v>
      </c>
      <c r="G8" s="14">
        <v>0.65714285714285714</v>
      </c>
      <c r="H8" s="2">
        <v>0.34285714285714286</v>
      </c>
      <c r="I8" s="15">
        <v>1</v>
      </c>
      <c r="J8" s="14">
        <v>0.5714285714285714</v>
      </c>
      <c r="K8" s="2">
        <v>0.42857142857142855</v>
      </c>
      <c r="L8" s="15">
        <v>1</v>
      </c>
      <c r="M8"/>
    </row>
    <row r="9" spans="1:13" x14ac:dyDescent="0.5">
      <c r="A9" s="175"/>
      <c r="B9" s="178" t="s">
        <v>4</v>
      </c>
      <c r="C9" s="19" t="s">
        <v>3</v>
      </c>
      <c r="D9" s="12">
        <f>F9-E9</f>
        <v>33</v>
      </c>
      <c r="E9" s="7">
        <v>7</v>
      </c>
      <c r="F9" s="13">
        <v>40</v>
      </c>
      <c r="G9" s="12">
        <v>29</v>
      </c>
      <c r="H9" s="7">
        <v>11</v>
      </c>
      <c r="I9" s="13">
        <v>40</v>
      </c>
      <c r="J9" s="12">
        <v>28</v>
      </c>
      <c r="K9" s="7">
        <v>12</v>
      </c>
      <c r="L9" s="13">
        <v>40</v>
      </c>
      <c r="M9"/>
    </row>
    <row r="10" spans="1:13" x14ac:dyDescent="0.5">
      <c r="A10" s="175"/>
      <c r="B10" s="178"/>
      <c r="C10" s="19" t="s">
        <v>15</v>
      </c>
      <c r="D10" s="14">
        <f>D9/F9</f>
        <v>0.82499999999999996</v>
      </c>
      <c r="E10" s="2">
        <f>E9/F9</f>
        <v>0.17499999999999999</v>
      </c>
      <c r="F10" s="15">
        <f>F9/F9</f>
        <v>1</v>
      </c>
      <c r="G10" s="14">
        <v>0.72499999999999998</v>
      </c>
      <c r="H10" s="2">
        <v>0.27500000000000002</v>
      </c>
      <c r="I10" s="15">
        <v>1</v>
      </c>
      <c r="J10" s="14">
        <v>0.7</v>
      </c>
      <c r="K10" s="2">
        <v>0.3</v>
      </c>
      <c r="L10" s="15">
        <v>1</v>
      </c>
      <c r="M10"/>
    </row>
    <row r="11" spans="1:13" x14ac:dyDescent="0.5">
      <c r="A11" s="175"/>
      <c r="B11" s="178" t="s">
        <v>0</v>
      </c>
      <c r="C11" s="19" t="s">
        <v>3</v>
      </c>
      <c r="D11" s="12">
        <f>F11-E11</f>
        <v>59</v>
      </c>
      <c r="E11" s="7">
        <f>E9+E7</f>
        <v>16</v>
      </c>
      <c r="F11" s="13">
        <v>75</v>
      </c>
      <c r="G11" s="12">
        <v>52</v>
      </c>
      <c r="H11" s="7">
        <v>23</v>
      </c>
      <c r="I11" s="13">
        <v>75</v>
      </c>
      <c r="J11" s="12">
        <v>48</v>
      </c>
      <c r="K11" s="7">
        <v>27</v>
      </c>
      <c r="L11" s="13">
        <v>75</v>
      </c>
      <c r="M11"/>
    </row>
    <row r="12" spans="1:13" ht="14.7" thickBot="1" x14ac:dyDescent="0.55000000000000004">
      <c r="A12" s="176"/>
      <c r="B12" s="179"/>
      <c r="C12" s="20" t="s">
        <v>15</v>
      </c>
      <c r="D12" s="16">
        <f>D11/F11</f>
        <v>0.78666666666666663</v>
      </c>
      <c r="E12" s="17">
        <f>E11/F11</f>
        <v>0.21333333333333335</v>
      </c>
      <c r="F12" s="18">
        <f>F11/F11</f>
        <v>1</v>
      </c>
      <c r="G12" s="16">
        <v>0.69333333333333336</v>
      </c>
      <c r="H12" s="17">
        <v>0.30666666666666664</v>
      </c>
      <c r="I12" s="18">
        <v>1</v>
      </c>
      <c r="J12" s="16">
        <v>0.64</v>
      </c>
      <c r="K12" s="17">
        <v>0.36</v>
      </c>
      <c r="L12" s="18">
        <v>1</v>
      </c>
      <c r="M12"/>
    </row>
    <row r="13" spans="1:13" x14ac:dyDescent="0.5">
      <c r="A13" s="174" t="s">
        <v>5</v>
      </c>
      <c r="B13" s="177" t="s">
        <v>2</v>
      </c>
      <c r="C13" s="35" t="s">
        <v>3</v>
      </c>
      <c r="D13" s="36">
        <f>F13-E13</f>
        <v>6</v>
      </c>
      <c r="E13" s="37">
        <v>3</v>
      </c>
      <c r="F13" s="38">
        <v>9</v>
      </c>
      <c r="G13" s="36">
        <v>4</v>
      </c>
      <c r="H13" s="37">
        <v>5</v>
      </c>
      <c r="I13" s="38">
        <v>9</v>
      </c>
      <c r="J13" s="36">
        <v>4</v>
      </c>
      <c r="K13" s="37">
        <v>5</v>
      </c>
      <c r="L13" s="38">
        <v>9</v>
      </c>
      <c r="M13"/>
    </row>
    <row r="14" spans="1:13" x14ac:dyDescent="0.5">
      <c r="A14" s="175"/>
      <c r="B14" s="178"/>
      <c r="C14" s="19" t="s">
        <v>15</v>
      </c>
      <c r="D14" s="14">
        <f>D13/F13</f>
        <v>0.66666666666666663</v>
      </c>
      <c r="E14" s="2">
        <f>E13/F13</f>
        <v>0.33333333333333331</v>
      </c>
      <c r="F14" s="15">
        <f>F13/F13</f>
        <v>1</v>
      </c>
      <c r="G14" s="14">
        <v>0.44444444444444442</v>
      </c>
      <c r="H14" s="2">
        <v>0.55555555555555558</v>
      </c>
      <c r="I14" s="15">
        <v>1</v>
      </c>
      <c r="J14" s="14">
        <v>0.44444444444444442</v>
      </c>
      <c r="K14" s="2">
        <v>0.55555555555555558</v>
      </c>
      <c r="L14" s="15">
        <v>1</v>
      </c>
      <c r="M14"/>
    </row>
    <row r="15" spans="1:13" x14ac:dyDescent="0.5">
      <c r="A15" s="175"/>
      <c r="B15" s="178" t="s">
        <v>4</v>
      </c>
      <c r="C15" s="19" t="s">
        <v>3</v>
      </c>
      <c r="D15" s="12">
        <f>F15-E15</f>
        <v>8</v>
      </c>
      <c r="E15" s="7">
        <v>2</v>
      </c>
      <c r="F15" s="13">
        <v>10</v>
      </c>
      <c r="G15" s="12">
        <v>6</v>
      </c>
      <c r="H15" s="7">
        <v>4</v>
      </c>
      <c r="I15" s="13">
        <v>10</v>
      </c>
      <c r="J15" s="12">
        <v>6</v>
      </c>
      <c r="K15" s="7">
        <v>4</v>
      </c>
      <c r="L15" s="13">
        <v>10</v>
      </c>
      <c r="M15"/>
    </row>
    <row r="16" spans="1:13" x14ac:dyDescent="0.5">
      <c r="A16" s="175"/>
      <c r="B16" s="178"/>
      <c r="C16" s="19" t="s">
        <v>15</v>
      </c>
      <c r="D16" s="14">
        <f>D15/F15</f>
        <v>0.8</v>
      </c>
      <c r="E16" s="2">
        <f>E15/F15</f>
        <v>0.2</v>
      </c>
      <c r="F16" s="15">
        <f>F15/F15</f>
        <v>1</v>
      </c>
      <c r="G16" s="14">
        <v>0.6</v>
      </c>
      <c r="H16" s="2">
        <v>0.4</v>
      </c>
      <c r="I16" s="15">
        <v>1</v>
      </c>
      <c r="J16" s="14">
        <v>0.6</v>
      </c>
      <c r="K16" s="2">
        <v>0.4</v>
      </c>
      <c r="L16" s="15">
        <v>1</v>
      </c>
      <c r="M16"/>
    </row>
    <row r="17" spans="1:15" x14ac:dyDescent="0.5">
      <c r="A17" s="175"/>
      <c r="B17" s="178" t="s">
        <v>0</v>
      </c>
      <c r="C17" s="19" t="s">
        <v>3</v>
      </c>
      <c r="D17" s="12">
        <f>F17-E17</f>
        <v>14</v>
      </c>
      <c r="E17" s="7">
        <f>E15+E13</f>
        <v>5</v>
      </c>
      <c r="F17" s="13">
        <v>19</v>
      </c>
      <c r="G17" s="12">
        <v>10</v>
      </c>
      <c r="H17" s="7">
        <v>9</v>
      </c>
      <c r="I17" s="13">
        <v>19</v>
      </c>
      <c r="J17" s="12">
        <v>10</v>
      </c>
      <c r="K17" s="7">
        <v>9</v>
      </c>
      <c r="L17" s="13">
        <v>19</v>
      </c>
      <c r="M17"/>
    </row>
    <row r="18" spans="1:15" ht="14.7" thickBot="1" x14ac:dyDescent="0.55000000000000004">
      <c r="A18" s="176"/>
      <c r="B18" s="179"/>
      <c r="C18" s="20" t="s">
        <v>15</v>
      </c>
      <c r="D18" s="16">
        <f>D17/F17</f>
        <v>0.73684210526315785</v>
      </c>
      <c r="E18" s="17">
        <f>E17/F17</f>
        <v>0.26315789473684209</v>
      </c>
      <c r="F18" s="18">
        <f>F17/F17</f>
        <v>1</v>
      </c>
      <c r="G18" s="16">
        <v>0.52631578947368418</v>
      </c>
      <c r="H18" s="17">
        <v>0.47368421052631576</v>
      </c>
      <c r="I18" s="18">
        <v>1</v>
      </c>
      <c r="J18" s="16">
        <v>0.52631578947368418</v>
      </c>
      <c r="K18" s="17">
        <v>0.47368421052631576</v>
      </c>
      <c r="L18" s="18">
        <v>1</v>
      </c>
      <c r="M18"/>
    </row>
    <row r="19" spans="1:15" ht="15" customHeight="1" x14ac:dyDescent="0.5">
      <c r="A19" s="174" t="s">
        <v>6</v>
      </c>
      <c r="B19" s="177" t="s">
        <v>2</v>
      </c>
      <c r="C19" s="35" t="s">
        <v>3</v>
      </c>
      <c r="D19" s="36">
        <f>F19-E19</f>
        <v>1249</v>
      </c>
      <c r="E19" s="37">
        <v>439</v>
      </c>
      <c r="F19" s="38">
        <v>1688</v>
      </c>
      <c r="G19" s="36">
        <v>966</v>
      </c>
      <c r="H19" s="37">
        <v>722</v>
      </c>
      <c r="I19" s="38">
        <v>1688</v>
      </c>
      <c r="J19" s="36">
        <v>826</v>
      </c>
      <c r="K19" s="37">
        <v>862</v>
      </c>
      <c r="L19" s="38">
        <v>1688</v>
      </c>
      <c r="M19"/>
    </row>
    <row r="20" spans="1:15" x14ac:dyDescent="0.5">
      <c r="A20" s="175"/>
      <c r="B20" s="178"/>
      <c r="C20" s="19" t="s">
        <v>15</v>
      </c>
      <c r="D20" s="14">
        <f>D19/F19</f>
        <v>0.73992890995260663</v>
      </c>
      <c r="E20" s="2">
        <f>E19/F19</f>
        <v>0.26007109004739337</v>
      </c>
      <c r="F20" s="15">
        <f>F19/F19</f>
        <v>1</v>
      </c>
      <c r="G20" s="14">
        <v>0.57227488151658767</v>
      </c>
      <c r="H20" s="2">
        <v>0.42772511848341233</v>
      </c>
      <c r="I20" s="15">
        <v>1</v>
      </c>
      <c r="J20" s="14">
        <v>0.48933649289099523</v>
      </c>
      <c r="K20" s="2">
        <v>0.51066350710900477</v>
      </c>
      <c r="L20" s="15">
        <v>1</v>
      </c>
      <c r="M20"/>
    </row>
    <row r="21" spans="1:15" x14ac:dyDescent="0.5">
      <c r="A21" s="175"/>
      <c r="B21" s="178" t="s">
        <v>4</v>
      </c>
      <c r="C21" s="19" t="s">
        <v>3</v>
      </c>
      <c r="D21" s="12">
        <f>F21-E21</f>
        <v>1109</v>
      </c>
      <c r="E21" s="7">
        <v>218</v>
      </c>
      <c r="F21" s="13">
        <v>1327</v>
      </c>
      <c r="G21" s="12">
        <v>928</v>
      </c>
      <c r="H21" s="7">
        <v>399</v>
      </c>
      <c r="I21" s="13">
        <v>1327</v>
      </c>
      <c r="J21" s="12">
        <v>809</v>
      </c>
      <c r="K21" s="7">
        <v>518</v>
      </c>
      <c r="L21" s="13">
        <v>1327</v>
      </c>
      <c r="M21"/>
    </row>
    <row r="22" spans="1:15" x14ac:dyDescent="0.5">
      <c r="A22" s="175"/>
      <c r="B22" s="178"/>
      <c r="C22" s="19" t="s">
        <v>15</v>
      </c>
      <c r="D22" s="14">
        <f>D21/F21</f>
        <v>0.83571966842501888</v>
      </c>
      <c r="E22" s="2">
        <f>E21/F21</f>
        <v>0.16428033157498115</v>
      </c>
      <c r="F22" s="15">
        <f>F21/F21</f>
        <v>1</v>
      </c>
      <c r="G22" s="14">
        <v>0.69932177844762622</v>
      </c>
      <c r="H22" s="2">
        <v>0.30067822155237378</v>
      </c>
      <c r="I22" s="15">
        <v>1</v>
      </c>
      <c r="J22" s="14">
        <v>0.60964581763376036</v>
      </c>
      <c r="K22" s="2">
        <v>0.39035418236623964</v>
      </c>
      <c r="L22" s="15">
        <v>1</v>
      </c>
      <c r="M22"/>
    </row>
    <row r="23" spans="1:15" x14ac:dyDescent="0.5">
      <c r="A23" s="175"/>
      <c r="B23" s="178" t="s">
        <v>0</v>
      </c>
      <c r="C23" s="19" t="s">
        <v>3</v>
      </c>
      <c r="D23" s="12">
        <f>F23-E23</f>
        <v>2358</v>
      </c>
      <c r="E23" s="7">
        <f>E21+E19</f>
        <v>657</v>
      </c>
      <c r="F23" s="13">
        <v>3015</v>
      </c>
      <c r="G23" s="12">
        <v>1894</v>
      </c>
      <c r="H23" s="7">
        <v>1121</v>
      </c>
      <c r="I23" s="13">
        <v>3015</v>
      </c>
      <c r="J23" s="12">
        <v>1635</v>
      </c>
      <c r="K23" s="7">
        <v>1380</v>
      </c>
      <c r="L23" s="13">
        <v>3015</v>
      </c>
      <c r="M23"/>
      <c r="N23" s="74"/>
      <c r="O23" s="74"/>
    </row>
    <row r="24" spans="1:15" ht="14.7" thickBot="1" x14ac:dyDescent="0.55000000000000004">
      <c r="A24" s="176"/>
      <c r="B24" s="179"/>
      <c r="C24" s="20" t="s">
        <v>15</v>
      </c>
      <c r="D24" s="16">
        <f>D23/F23</f>
        <v>0.78208955223880594</v>
      </c>
      <c r="E24" s="17">
        <f>E23/F23</f>
        <v>0.21791044776119403</v>
      </c>
      <c r="F24" s="18">
        <f>F23/F23</f>
        <v>1</v>
      </c>
      <c r="G24" s="16">
        <v>0.62819237147595353</v>
      </c>
      <c r="H24" s="17">
        <v>0.37180762852404642</v>
      </c>
      <c r="I24" s="18">
        <v>1</v>
      </c>
      <c r="J24" s="16">
        <v>0.54228855721393032</v>
      </c>
      <c r="K24" s="17">
        <v>0.45771144278606968</v>
      </c>
      <c r="L24" s="18">
        <v>1</v>
      </c>
      <c r="M24"/>
    </row>
    <row r="25" spans="1:15" x14ac:dyDescent="0.5">
      <c r="A25" s="174" t="s">
        <v>7</v>
      </c>
      <c r="B25" s="177" t="s">
        <v>2</v>
      </c>
      <c r="C25" s="35" t="s">
        <v>3</v>
      </c>
      <c r="D25" s="36">
        <f>F25-E25</f>
        <v>25</v>
      </c>
      <c r="E25" s="37">
        <v>2</v>
      </c>
      <c r="F25" s="38">
        <v>27</v>
      </c>
      <c r="G25" s="36">
        <v>13</v>
      </c>
      <c r="H25" s="37">
        <v>14</v>
      </c>
      <c r="I25" s="38">
        <v>27</v>
      </c>
      <c r="J25" s="36">
        <v>9</v>
      </c>
      <c r="K25" s="37">
        <v>18</v>
      </c>
      <c r="L25" s="38">
        <v>27</v>
      </c>
      <c r="M25"/>
    </row>
    <row r="26" spans="1:15" x14ac:dyDescent="0.5">
      <c r="A26" s="175"/>
      <c r="B26" s="178"/>
      <c r="C26" s="19" t="s">
        <v>15</v>
      </c>
      <c r="D26" s="14">
        <f>D25/F25</f>
        <v>0.92592592592592593</v>
      </c>
      <c r="E26" s="2">
        <f>E25/F25</f>
        <v>7.407407407407407E-2</v>
      </c>
      <c r="F26" s="15">
        <f>F25/F25</f>
        <v>1</v>
      </c>
      <c r="G26" s="14">
        <v>0.48148148148148145</v>
      </c>
      <c r="H26" s="2">
        <v>0.51851851851851849</v>
      </c>
      <c r="I26" s="15">
        <v>1</v>
      </c>
      <c r="J26" s="14">
        <v>0.33333333333333331</v>
      </c>
      <c r="K26" s="2">
        <v>0.66666666666666663</v>
      </c>
      <c r="L26" s="15">
        <v>1</v>
      </c>
      <c r="M26"/>
    </row>
    <row r="27" spans="1:15" x14ac:dyDescent="0.5">
      <c r="A27" s="175"/>
      <c r="B27" s="178" t="s">
        <v>4</v>
      </c>
      <c r="C27" s="19" t="s">
        <v>3</v>
      </c>
      <c r="D27" s="12">
        <f>F27-E27</f>
        <v>15</v>
      </c>
      <c r="E27" s="7">
        <v>4</v>
      </c>
      <c r="F27" s="13">
        <v>19</v>
      </c>
      <c r="G27" s="12">
        <v>10</v>
      </c>
      <c r="H27" s="7">
        <v>9</v>
      </c>
      <c r="I27" s="13">
        <v>19</v>
      </c>
      <c r="J27" s="12">
        <v>8</v>
      </c>
      <c r="K27" s="7">
        <v>11</v>
      </c>
      <c r="L27" s="13">
        <v>19</v>
      </c>
      <c r="M27"/>
    </row>
    <row r="28" spans="1:15" x14ac:dyDescent="0.5">
      <c r="A28" s="175"/>
      <c r="B28" s="178"/>
      <c r="C28" s="19" t="s">
        <v>15</v>
      </c>
      <c r="D28" s="14">
        <f>D27/F27</f>
        <v>0.78947368421052633</v>
      </c>
      <c r="E28" s="2">
        <f>E27/F27</f>
        <v>0.21052631578947367</v>
      </c>
      <c r="F28" s="15">
        <f>F27/F27</f>
        <v>1</v>
      </c>
      <c r="G28" s="14">
        <v>0.52631578947368418</v>
      </c>
      <c r="H28" s="2">
        <v>0.47368421052631576</v>
      </c>
      <c r="I28" s="15">
        <v>1</v>
      </c>
      <c r="J28" s="14">
        <v>0.42105263157894735</v>
      </c>
      <c r="K28" s="2">
        <v>0.57894736842105265</v>
      </c>
      <c r="L28" s="15">
        <v>1</v>
      </c>
      <c r="M28"/>
    </row>
    <row r="29" spans="1:15" x14ac:dyDescent="0.5">
      <c r="A29" s="175"/>
      <c r="B29" s="178" t="s">
        <v>0</v>
      </c>
      <c r="C29" s="19" t="s">
        <v>3</v>
      </c>
      <c r="D29" s="12">
        <f>F29-E29</f>
        <v>40</v>
      </c>
      <c r="E29" s="7">
        <f>E27+E25</f>
        <v>6</v>
      </c>
      <c r="F29" s="13">
        <v>46</v>
      </c>
      <c r="G29" s="12">
        <v>23</v>
      </c>
      <c r="H29" s="7">
        <v>23</v>
      </c>
      <c r="I29" s="13">
        <v>46</v>
      </c>
      <c r="J29" s="12">
        <v>17</v>
      </c>
      <c r="K29" s="7">
        <v>29</v>
      </c>
      <c r="L29" s="13">
        <v>46</v>
      </c>
      <c r="M29"/>
    </row>
    <row r="30" spans="1:15" ht="14.7" thickBot="1" x14ac:dyDescent="0.55000000000000004">
      <c r="A30" s="176"/>
      <c r="B30" s="179"/>
      <c r="C30" s="20" t="s">
        <v>15</v>
      </c>
      <c r="D30" s="16">
        <f>D29/F29</f>
        <v>0.86956521739130432</v>
      </c>
      <c r="E30" s="17">
        <f>E29/F29</f>
        <v>0.13043478260869565</v>
      </c>
      <c r="F30" s="18">
        <f>F29/F29</f>
        <v>1</v>
      </c>
      <c r="G30" s="16">
        <v>0.5</v>
      </c>
      <c r="H30" s="17">
        <v>0.5</v>
      </c>
      <c r="I30" s="18">
        <v>1</v>
      </c>
      <c r="J30" s="16">
        <v>0.36956521739130432</v>
      </c>
      <c r="K30" s="17">
        <v>0.63043478260869568</v>
      </c>
      <c r="L30" s="18">
        <v>1</v>
      </c>
      <c r="M30"/>
    </row>
    <row r="31" spans="1:15" ht="15" customHeight="1" x14ac:dyDescent="0.5">
      <c r="A31" s="174" t="s">
        <v>24</v>
      </c>
      <c r="B31" s="177" t="s">
        <v>2</v>
      </c>
      <c r="C31" s="35" t="s">
        <v>3</v>
      </c>
      <c r="D31" s="36">
        <f>F31-E31</f>
        <v>37</v>
      </c>
      <c r="E31" s="37">
        <v>26</v>
      </c>
      <c r="F31" s="38">
        <v>63</v>
      </c>
      <c r="G31" s="36">
        <v>31</v>
      </c>
      <c r="H31" s="37">
        <v>32</v>
      </c>
      <c r="I31" s="38">
        <v>63</v>
      </c>
      <c r="J31" s="36">
        <v>30</v>
      </c>
      <c r="K31" s="37">
        <v>33</v>
      </c>
      <c r="L31" s="38">
        <v>63</v>
      </c>
      <c r="M31"/>
    </row>
    <row r="32" spans="1:15" x14ac:dyDescent="0.5">
      <c r="A32" s="175"/>
      <c r="B32" s="178"/>
      <c r="C32" s="19" t="s">
        <v>15</v>
      </c>
      <c r="D32" s="14">
        <f>D31/F31</f>
        <v>0.58730158730158732</v>
      </c>
      <c r="E32" s="2">
        <f>E31/F31</f>
        <v>0.41269841269841268</v>
      </c>
      <c r="F32" s="15">
        <f>F31/F31</f>
        <v>1</v>
      </c>
      <c r="G32" s="14">
        <v>0.49206349206349204</v>
      </c>
      <c r="H32" s="2">
        <v>0.50793650793650791</v>
      </c>
      <c r="I32" s="15">
        <v>1</v>
      </c>
      <c r="J32" s="14">
        <v>0.47619047619047616</v>
      </c>
      <c r="K32" s="2">
        <v>0.52380952380952384</v>
      </c>
      <c r="L32" s="15">
        <v>1</v>
      </c>
      <c r="M32"/>
    </row>
    <row r="33" spans="1:15" x14ac:dyDescent="0.5">
      <c r="A33" s="175"/>
      <c r="B33" s="178" t="s">
        <v>4</v>
      </c>
      <c r="C33" s="19" t="s">
        <v>3</v>
      </c>
      <c r="D33" s="12">
        <f>F33-E33</f>
        <v>40</v>
      </c>
      <c r="E33" s="7">
        <v>11</v>
      </c>
      <c r="F33" s="13">
        <v>51</v>
      </c>
      <c r="G33" s="12">
        <v>35</v>
      </c>
      <c r="H33" s="7">
        <v>16</v>
      </c>
      <c r="I33" s="13">
        <v>51</v>
      </c>
      <c r="J33" s="12">
        <v>29</v>
      </c>
      <c r="K33" s="7">
        <v>22</v>
      </c>
      <c r="L33" s="13">
        <v>51</v>
      </c>
      <c r="M33"/>
    </row>
    <row r="34" spans="1:15" x14ac:dyDescent="0.5">
      <c r="A34" s="175"/>
      <c r="B34" s="178"/>
      <c r="C34" s="19" t="s">
        <v>15</v>
      </c>
      <c r="D34" s="14">
        <f>D33/F33</f>
        <v>0.78431372549019607</v>
      </c>
      <c r="E34" s="2">
        <f>E33/F33</f>
        <v>0.21568627450980393</v>
      </c>
      <c r="F34" s="15">
        <f>F33/F33</f>
        <v>1</v>
      </c>
      <c r="G34" s="14">
        <v>0.68627450980392157</v>
      </c>
      <c r="H34" s="2">
        <v>0.31372549019607843</v>
      </c>
      <c r="I34" s="15">
        <v>1</v>
      </c>
      <c r="J34" s="14">
        <v>0.56862745098039214</v>
      </c>
      <c r="K34" s="2">
        <v>0.43137254901960786</v>
      </c>
      <c r="L34" s="15">
        <v>1</v>
      </c>
      <c r="M34"/>
    </row>
    <row r="35" spans="1:15" x14ac:dyDescent="0.5">
      <c r="A35" s="175"/>
      <c r="B35" s="178" t="s">
        <v>0</v>
      </c>
      <c r="C35" s="19" t="s">
        <v>3</v>
      </c>
      <c r="D35" s="12">
        <f>F35-E35</f>
        <v>77</v>
      </c>
      <c r="E35" s="7">
        <f>E33+E31</f>
        <v>37</v>
      </c>
      <c r="F35" s="13">
        <v>114</v>
      </c>
      <c r="G35" s="12">
        <v>66</v>
      </c>
      <c r="H35" s="7">
        <v>48</v>
      </c>
      <c r="I35" s="13">
        <v>114</v>
      </c>
      <c r="J35" s="12">
        <v>59</v>
      </c>
      <c r="K35" s="7">
        <v>55</v>
      </c>
      <c r="L35" s="13">
        <v>114</v>
      </c>
      <c r="M35"/>
    </row>
    <row r="36" spans="1:15" ht="14.7" thickBot="1" x14ac:dyDescent="0.55000000000000004">
      <c r="A36" s="176"/>
      <c r="B36" s="179"/>
      <c r="C36" s="20" t="s">
        <v>15</v>
      </c>
      <c r="D36" s="16">
        <f>D35/F35</f>
        <v>0.67543859649122806</v>
      </c>
      <c r="E36" s="17">
        <f>E35/F35</f>
        <v>0.32456140350877194</v>
      </c>
      <c r="F36" s="18">
        <f>F35/F35</f>
        <v>1</v>
      </c>
      <c r="G36" s="16">
        <v>0.57894736842105265</v>
      </c>
      <c r="H36" s="17">
        <v>0.42105263157894735</v>
      </c>
      <c r="I36" s="18">
        <v>1</v>
      </c>
      <c r="J36" s="16">
        <v>0.51754385964912286</v>
      </c>
      <c r="K36" s="17">
        <v>0.48245614035087719</v>
      </c>
      <c r="L36" s="18">
        <v>1</v>
      </c>
      <c r="M36"/>
    </row>
    <row r="37" spans="1:15" x14ac:dyDescent="0.5">
      <c r="A37" s="174" t="s">
        <v>0</v>
      </c>
      <c r="B37" s="177" t="s">
        <v>2</v>
      </c>
      <c r="C37" s="35" t="s">
        <v>3</v>
      </c>
      <c r="D37" s="36">
        <f>F37-E37</f>
        <v>1343</v>
      </c>
      <c r="E37" s="37">
        <v>479</v>
      </c>
      <c r="F37" s="38">
        <v>1822</v>
      </c>
      <c r="G37" s="36">
        <v>1037</v>
      </c>
      <c r="H37" s="37">
        <v>785</v>
      </c>
      <c r="I37" s="38">
        <v>1822</v>
      </c>
      <c r="J37" s="36">
        <v>889</v>
      </c>
      <c r="K37" s="37">
        <v>933</v>
      </c>
      <c r="L37" s="38">
        <v>1822</v>
      </c>
    </row>
    <row r="38" spans="1:15" x14ac:dyDescent="0.5">
      <c r="A38" s="175"/>
      <c r="B38" s="178"/>
      <c r="C38" s="19" t="s">
        <v>15</v>
      </c>
      <c r="D38" s="14">
        <f>D37/F37</f>
        <v>0.73710208562019763</v>
      </c>
      <c r="E38" s="2">
        <f>E37/F37</f>
        <v>0.26289791437980242</v>
      </c>
      <c r="F38" s="15">
        <f>F37/F37</f>
        <v>1</v>
      </c>
      <c r="G38" s="14">
        <v>0.56915477497255762</v>
      </c>
      <c r="H38" s="2">
        <v>0.43084522502744238</v>
      </c>
      <c r="I38" s="15">
        <v>1</v>
      </c>
      <c r="J38" s="14">
        <v>0.48792535675082327</v>
      </c>
      <c r="K38" s="2">
        <v>0.51207464324917673</v>
      </c>
      <c r="L38" s="15">
        <v>1</v>
      </c>
      <c r="N38"/>
      <c r="O38"/>
    </row>
    <row r="39" spans="1:15" x14ac:dyDescent="0.5">
      <c r="A39" s="175"/>
      <c r="B39" s="178" t="s">
        <v>4</v>
      </c>
      <c r="C39" s="19" t="s">
        <v>3</v>
      </c>
      <c r="D39" s="12">
        <f>F39-E39</f>
        <v>1205</v>
      </c>
      <c r="E39" s="7">
        <v>242</v>
      </c>
      <c r="F39" s="13">
        <v>1447</v>
      </c>
      <c r="G39" s="12">
        <v>1008</v>
      </c>
      <c r="H39" s="7">
        <v>439</v>
      </c>
      <c r="I39" s="13">
        <v>1447</v>
      </c>
      <c r="J39" s="12">
        <v>880</v>
      </c>
      <c r="K39" s="7">
        <v>567</v>
      </c>
      <c r="L39" s="13">
        <v>1447</v>
      </c>
      <c r="N39" s="75"/>
      <c r="O39" s="75"/>
    </row>
    <row r="40" spans="1:15" x14ac:dyDescent="0.5">
      <c r="A40" s="175"/>
      <c r="B40" s="178"/>
      <c r="C40" s="19" t="s">
        <v>15</v>
      </c>
      <c r="D40" s="14">
        <f>D39/F39</f>
        <v>0.83275742916378714</v>
      </c>
      <c r="E40" s="2">
        <f>E39/F39</f>
        <v>0.16724257083621286</v>
      </c>
      <c r="F40" s="15">
        <f>F39/F39</f>
        <v>1</v>
      </c>
      <c r="G40" s="14">
        <v>0.6966136834830684</v>
      </c>
      <c r="H40" s="2">
        <v>0.3033863165169316</v>
      </c>
      <c r="I40" s="15">
        <v>1</v>
      </c>
      <c r="J40" s="14">
        <v>0.60815480304077396</v>
      </c>
      <c r="K40" s="2">
        <v>0.39184519695922598</v>
      </c>
      <c r="L40" s="15">
        <v>1</v>
      </c>
      <c r="N40" s="75"/>
      <c r="O40" s="75"/>
    </row>
    <row r="41" spans="1:15" x14ac:dyDescent="0.5">
      <c r="A41" s="175"/>
      <c r="B41" s="178" t="s">
        <v>0</v>
      </c>
      <c r="C41" s="19" t="s">
        <v>3</v>
      </c>
      <c r="D41" s="12">
        <f>F41-E41</f>
        <v>2548</v>
      </c>
      <c r="E41" s="7">
        <f>E37+E39</f>
        <v>721</v>
      </c>
      <c r="F41" s="13">
        <v>3269</v>
      </c>
      <c r="G41" s="12">
        <v>2045</v>
      </c>
      <c r="H41" s="7">
        <v>1224</v>
      </c>
      <c r="I41" s="13">
        <v>3269</v>
      </c>
      <c r="J41" s="12">
        <v>1769</v>
      </c>
      <c r="K41" s="7">
        <v>1500</v>
      </c>
      <c r="L41" s="13">
        <v>3269</v>
      </c>
      <c r="N41" s="74"/>
      <c r="O41" s="74"/>
    </row>
    <row r="42" spans="1:15" ht="14.7" thickBot="1" x14ac:dyDescent="0.55000000000000004">
      <c r="A42" s="176"/>
      <c r="B42" s="179"/>
      <c r="C42" s="20" t="s">
        <v>15</v>
      </c>
      <c r="D42" s="16">
        <f>D41/F41</f>
        <v>0.77944325481798715</v>
      </c>
      <c r="E42" s="17">
        <f>E41/F41</f>
        <v>0.22055674518201285</v>
      </c>
      <c r="F42" s="18">
        <f>F41/F41</f>
        <v>1</v>
      </c>
      <c r="G42" s="16">
        <v>0.62557356989905166</v>
      </c>
      <c r="H42" s="17">
        <v>0.37442643010094828</v>
      </c>
      <c r="I42" s="18">
        <v>1</v>
      </c>
      <c r="J42" s="16">
        <v>0.54114408075864173</v>
      </c>
      <c r="K42" s="17">
        <v>0.45885591924135821</v>
      </c>
      <c r="L42" s="18">
        <v>1</v>
      </c>
      <c r="N42"/>
      <c r="O42"/>
    </row>
    <row r="43" spans="1:15" x14ac:dyDescent="0.5">
      <c r="A43" s="3" t="s">
        <v>13</v>
      </c>
      <c r="N43"/>
      <c r="O43"/>
    </row>
    <row r="44" spans="1:15" x14ac:dyDescent="0.5">
      <c r="H44" s="79"/>
      <c r="N44"/>
      <c r="O44"/>
    </row>
    <row r="45" spans="1:15" x14ac:dyDescent="0.5">
      <c r="N45"/>
      <c r="O45"/>
    </row>
    <row r="46" spans="1:15" x14ac:dyDescent="0.5">
      <c r="N46"/>
      <c r="O46"/>
    </row>
    <row r="47" spans="1:15" x14ac:dyDescent="0.5">
      <c r="N47"/>
      <c r="O47"/>
    </row>
    <row r="48" spans="1:15" x14ac:dyDescent="0.5">
      <c r="N48" s="74"/>
      <c r="O48" s="74"/>
    </row>
    <row r="49" spans="14:15" x14ac:dyDescent="0.5">
      <c r="N49"/>
      <c r="O49"/>
    </row>
    <row r="50" spans="14:15" x14ac:dyDescent="0.5">
      <c r="N50"/>
      <c r="O50"/>
    </row>
    <row r="51" spans="14:15" x14ac:dyDescent="0.5">
      <c r="N51"/>
      <c r="O51"/>
    </row>
    <row r="52" spans="14:15" x14ac:dyDescent="0.5">
      <c r="N52"/>
      <c r="O52"/>
    </row>
    <row r="53" spans="14:15" x14ac:dyDescent="0.5">
      <c r="N53"/>
      <c r="O53"/>
    </row>
  </sheetData>
  <mergeCells count="31">
    <mergeCell ref="A31:A36"/>
    <mergeCell ref="B31:B32"/>
    <mergeCell ref="B33:B34"/>
    <mergeCell ref="B35:B36"/>
    <mergeCell ref="A37:A42"/>
    <mergeCell ref="B37:B38"/>
    <mergeCell ref="B39:B40"/>
    <mergeCell ref="B41:B42"/>
    <mergeCell ref="A19:A24"/>
    <mergeCell ref="B19:B20"/>
    <mergeCell ref="B21:B22"/>
    <mergeCell ref="B23:B24"/>
    <mergeCell ref="A25:A30"/>
    <mergeCell ref="B25:B26"/>
    <mergeCell ref="B27:B28"/>
    <mergeCell ref="B29:B30"/>
    <mergeCell ref="A7:A12"/>
    <mergeCell ref="B7:B8"/>
    <mergeCell ref="B9:B10"/>
    <mergeCell ref="B11:B12"/>
    <mergeCell ref="A13:A18"/>
    <mergeCell ref="B13:B14"/>
    <mergeCell ref="B15:B16"/>
    <mergeCell ref="B17:B18"/>
    <mergeCell ref="A1:L1"/>
    <mergeCell ref="A2:L2"/>
    <mergeCell ref="A3:L3"/>
    <mergeCell ref="J4:L4"/>
    <mergeCell ref="D5:F5"/>
    <mergeCell ref="G5:I5"/>
    <mergeCell ref="J5:L5"/>
  </mergeCells>
  <pageMargins left="0.7" right="0.7" top="0.75" bottom="0.75" header="0.3" footer="0.3"/>
  <pageSetup orientation="portrait" r:id="rId1"/>
  <ignoredErrors>
    <ignoredError sqref="D8:N4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4"/>
  <sheetViews>
    <sheetView workbookViewId="0">
      <pane ySplit="6" topLeftCell="A7" activePane="bottomLeft" state="frozen"/>
      <selection activeCell="A6" sqref="A6"/>
      <selection pane="bottomLeft" activeCell="N17" sqref="N17"/>
    </sheetView>
  </sheetViews>
  <sheetFormatPr defaultColWidth="9.05859375" defaultRowHeight="14.35" x14ac:dyDescent="0.5"/>
  <cols>
    <col min="1" max="1" width="15.87890625" style="1" customWidth="1"/>
    <col min="2" max="2" width="9.05859375" style="1"/>
    <col min="3" max="3" width="21.05859375" style="1" bestFit="1" customWidth="1"/>
    <col min="4" max="4" width="9.05859375" style="1" customWidth="1"/>
    <col min="5" max="7" width="9.05859375" style="1"/>
    <col min="8" max="9" width="9.05859375" style="78"/>
    <col min="10" max="16384" width="9.05859375" style="1"/>
  </cols>
  <sheetData>
    <row r="1" spans="1:16" ht="20.7" x14ac:dyDescent="0.7">
      <c r="A1" s="180" t="s">
        <v>26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6" ht="20.7" x14ac:dyDescent="0.7">
      <c r="A2" s="180" t="s">
        <v>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6" ht="20.7" x14ac:dyDescent="0.7">
      <c r="A3" s="180" t="s">
        <v>17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6" ht="21" thickBot="1" x14ac:dyDescent="0.75">
      <c r="A4" s="4"/>
      <c r="B4" s="4"/>
      <c r="C4" s="4"/>
      <c r="D4" s="4"/>
      <c r="E4" s="4"/>
      <c r="F4" s="4"/>
      <c r="G4" s="6"/>
      <c r="H4" s="77"/>
      <c r="I4" s="77"/>
      <c r="J4" s="184"/>
      <c r="K4" s="184"/>
      <c r="L4" s="184"/>
      <c r="N4" s="134"/>
    </row>
    <row r="5" spans="1:16" ht="21" customHeight="1" thickBot="1" x14ac:dyDescent="0.75">
      <c r="A5" s="4"/>
      <c r="B5" s="4"/>
      <c r="C5" s="4"/>
      <c r="D5" s="181" t="s">
        <v>18</v>
      </c>
      <c r="E5" s="182"/>
      <c r="F5" s="183"/>
      <c r="G5" s="181" t="s">
        <v>19</v>
      </c>
      <c r="H5" s="182"/>
      <c r="I5" s="183"/>
      <c r="J5" s="181" t="s">
        <v>20</v>
      </c>
      <c r="K5" s="182"/>
      <c r="L5" s="183"/>
      <c r="N5" s="185"/>
      <c r="O5" s="185"/>
      <c r="P5" s="185"/>
    </row>
    <row r="6" spans="1:16" ht="24.35" thickBot="1" x14ac:dyDescent="0.55000000000000004">
      <c r="A6" s="25" t="s">
        <v>14</v>
      </c>
      <c r="B6" s="26" t="s">
        <v>9</v>
      </c>
      <c r="C6" s="27" t="s">
        <v>10</v>
      </c>
      <c r="D6" s="28" t="s">
        <v>11</v>
      </c>
      <c r="E6" s="29" t="s">
        <v>12</v>
      </c>
      <c r="F6" s="30" t="s">
        <v>0</v>
      </c>
      <c r="G6" s="58" t="s">
        <v>11</v>
      </c>
      <c r="H6" s="59" t="s">
        <v>12</v>
      </c>
      <c r="I6" s="60" t="s">
        <v>0</v>
      </c>
      <c r="J6" s="58" t="s">
        <v>11</v>
      </c>
      <c r="K6" s="59" t="s">
        <v>12</v>
      </c>
      <c r="L6" s="60" t="s">
        <v>0</v>
      </c>
      <c r="N6" s="135"/>
      <c r="O6" s="135"/>
      <c r="P6" s="135"/>
    </row>
    <row r="7" spans="1:16" x14ac:dyDescent="0.5">
      <c r="A7" s="174" t="s">
        <v>1</v>
      </c>
      <c r="B7" s="177" t="s">
        <v>2</v>
      </c>
      <c r="C7" s="35" t="s">
        <v>3</v>
      </c>
      <c r="D7" s="36">
        <v>39</v>
      </c>
      <c r="E7" s="37">
        <v>15</v>
      </c>
      <c r="F7" s="38">
        <v>54</v>
      </c>
      <c r="G7" s="144">
        <v>30</v>
      </c>
      <c r="H7" s="120">
        <v>24</v>
      </c>
      <c r="I7" s="121">
        <v>54</v>
      </c>
      <c r="J7" s="133">
        <f>L7-K7</f>
        <v>30</v>
      </c>
      <c r="K7" s="145">
        <v>24</v>
      </c>
      <c r="L7" s="121">
        <v>54</v>
      </c>
    </row>
    <row r="8" spans="1:16" ht="14.7" thickBot="1" x14ac:dyDescent="0.55000000000000004">
      <c r="A8" s="175"/>
      <c r="B8" s="178"/>
      <c r="C8" s="19" t="s">
        <v>15</v>
      </c>
      <c r="D8" s="14">
        <v>0.7222222222222221</v>
      </c>
      <c r="E8" s="2">
        <v>0.27777777777777779</v>
      </c>
      <c r="F8" s="15">
        <v>1</v>
      </c>
      <c r="G8" s="131">
        <v>0.55555555555555558</v>
      </c>
      <c r="H8" s="123">
        <v>0.44444444444444442</v>
      </c>
      <c r="I8" s="124">
        <v>1</v>
      </c>
      <c r="J8" s="166">
        <f>J7/L7</f>
        <v>0.55555555555555558</v>
      </c>
      <c r="K8" s="167">
        <f>K7/L7</f>
        <v>0.44444444444444442</v>
      </c>
      <c r="L8" s="124">
        <v>1</v>
      </c>
    </row>
    <row r="9" spans="1:16" x14ac:dyDescent="0.5">
      <c r="A9" s="175"/>
      <c r="B9" s="178" t="s">
        <v>4</v>
      </c>
      <c r="C9" s="19" t="s">
        <v>3</v>
      </c>
      <c r="D9" s="12">
        <v>33</v>
      </c>
      <c r="E9" s="7">
        <v>13</v>
      </c>
      <c r="F9" s="13">
        <v>46</v>
      </c>
      <c r="G9" s="146">
        <v>25</v>
      </c>
      <c r="H9" s="126">
        <v>21</v>
      </c>
      <c r="I9" s="127">
        <v>46</v>
      </c>
      <c r="J9" s="133">
        <f>L9-K9</f>
        <v>23</v>
      </c>
      <c r="K9" s="151">
        <v>23</v>
      </c>
      <c r="L9" s="127">
        <v>46</v>
      </c>
    </row>
    <row r="10" spans="1:16" ht="14.7" thickBot="1" x14ac:dyDescent="0.55000000000000004">
      <c r="A10" s="175"/>
      <c r="B10" s="178"/>
      <c r="C10" s="19" t="s">
        <v>15</v>
      </c>
      <c r="D10" s="14">
        <v>0.71739130434782605</v>
      </c>
      <c r="E10" s="2">
        <v>0.28260869565217389</v>
      </c>
      <c r="F10" s="15">
        <v>1</v>
      </c>
      <c r="G10" s="122">
        <v>0.54347826086956519</v>
      </c>
      <c r="H10" s="123">
        <v>0.45652173913043476</v>
      </c>
      <c r="I10" s="124">
        <v>1</v>
      </c>
      <c r="J10" s="166">
        <f>J9/L9</f>
        <v>0.5</v>
      </c>
      <c r="K10" s="167">
        <f>K9/L9</f>
        <v>0.5</v>
      </c>
      <c r="L10" s="124">
        <v>1</v>
      </c>
    </row>
    <row r="11" spans="1:16" x14ac:dyDescent="0.5">
      <c r="A11" s="175"/>
      <c r="B11" s="178" t="s">
        <v>0</v>
      </c>
      <c r="C11" s="19" t="s">
        <v>3</v>
      </c>
      <c r="D11" s="12">
        <v>72</v>
      </c>
      <c r="E11" s="7">
        <v>28</v>
      </c>
      <c r="F11" s="13">
        <v>100</v>
      </c>
      <c r="G11" s="125">
        <v>55</v>
      </c>
      <c r="H11" s="126">
        <v>45</v>
      </c>
      <c r="I11" s="127">
        <v>100</v>
      </c>
      <c r="J11" s="133">
        <f>L11-K11</f>
        <v>53</v>
      </c>
      <c r="K11" s="152">
        <f>K7+K9</f>
        <v>47</v>
      </c>
      <c r="L11" s="127">
        <v>100</v>
      </c>
    </row>
    <row r="12" spans="1:16" ht="14.7" thickBot="1" x14ac:dyDescent="0.55000000000000004">
      <c r="A12" s="176"/>
      <c r="B12" s="179"/>
      <c r="C12" s="20" t="s">
        <v>15</v>
      </c>
      <c r="D12" s="16">
        <v>0.72</v>
      </c>
      <c r="E12" s="17">
        <v>0.28000000000000003</v>
      </c>
      <c r="F12" s="18">
        <v>1</v>
      </c>
      <c r="G12" s="128">
        <v>0.55000000000000004</v>
      </c>
      <c r="H12" s="129">
        <v>0.45</v>
      </c>
      <c r="I12" s="130">
        <v>1</v>
      </c>
      <c r="J12" s="166">
        <f>J11/L11</f>
        <v>0.53</v>
      </c>
      <c r="K12" s="167">
        <f>K11/L11</f>
        <v>0.47</v>
      </c>
      <c r="L12" s="130">
        <v>1</v>
      </c>
    </row>
    <row r="13" spans="1:16" x14ac:dyDescent="0.5">
      <c r="A13" s="186" t="s">
        <v>5</v>
      </c>
      <c r="B13" s="187" t="s">
        <v>2</v>
      </c>
      <c r="C13" s="21" t="s">
        <v>3</v>
      </c>
      <c r="D13" s="22">
        <v>12</v>
      </c>
      <c r="E13" s="23">
        <v>1</v>
      </c>
      <c r="F13" s="24">
        <v>13</v>
      </c>
      <c r="G13" s="125">
        <v>10</v>
      </c>
      <c r="H13" s="126">
        <v>3</v>
      </c>
      <c r="I13" s="127">
        <v>13</v>
      </c>
      <c r="J13" s="133">
        <f>L13-K13</f>
        <v>8</v>
      </c>
      <c r="K13" s="145">
        <v>5</v>
      </c>
      <c r="L13" s="127">
        <v>13</v>
      </c>
    </row>
    <row r="14" spans="1:16" ht="14.7" thickBot="1" x14ac:dyDescent="0.55000000000000004">
      <c r="A14" s="175"/>
      <c r="B14" s="178"/>
      <c r="C14" s="19" t="s">
        <v>15</v>
      </c>
      <c r="D14" s="14">
        <v>0.92307692307692302</v>
      </c>
      <c r="E14" s="2">
        <v>7.6923076923076927E-2</v>
      </c>
      <c r="F14" s="15">
        <v>1</v>
      </c>
      <c r="G14" s="122">
        <v>0.76923076923076916</v>
      </c>
      <c r="H14" s="123">
        <v>0.23076923076923075</v>
      </c>
      <c r="I14" s="124">
        <v>1</v>
      </c>
      <c r="J14" s="166">
        <f>J13/L13</f>
        <v>0.61538461538461542</v>
      </c>
      <c r="K14" s="167">
        <f>K13/L13</f>
        <v>0.38461538461538464</v>
      </c>
      <c r="L14" s="124">
        <v>1</v>
      </c>
    </row>
    <row r="15" spans="1:16" x14ac:dyDescent="0.5">
      <c r="A15" s="175"/>
      <c r="B15" s="178" t="s">
        <v>4</v>
      </c>
      <c r="C15" s="19" t="s">
        <v>3</v>
      </c>
      <c r="D15" s="12">
        <v>7</v>
      </c>
      <c r="E15" s="7">
        <v>0</v>
      </c>
      <c r="F15" s="13">
        <v>7</v>
      </c>
      <c r="G15" s="125">
        <v>7</v>
      </c>
      <c r="H15" s="126">
        <v>0</v>
      </c>
      <c r="I15" s="127">
        <v>7</v>
      </c>
      <c r="J15" s="133">
        <v>8</v>
      </c>
      <c r="K15" s="151">
        <v>5</v>
      </c>
      <c r="L15" s="127">
        <v>7</v>
      </c>
    </row>
    <row r="16" spans="1:16" ht="14.7" thickBot="1" x14ac:dyDescent="0.55000000000000004">
      <c r="A16" s="175"/>
      <c r="B16" s="178"/>
      <c r="C16" s="19" t="s">
        <v>15</v>
      </c>
      <c r="D16" s="14">
        <v>1</v>
      </c>
      <c r="E16" s="2">
        <v>0</v>
      </c>
      <c r="F16" s="15">
        <v>1</v>
      </c>
      <c r="G16" s="122">
        <v>1</v>
      </c>
      <c r="H16" s="123">
        <v>0</v>
      </c>
      <c r="I16" s="124">
        <v>1</v>
      </c>
      <c r="J16" s="166">
        <v>0.61538461538461542</v>
      </c>
      <c r="K16" s="167">
        <v>0.38461538461538464</v>
      </c>
      <c r="L16" s="124">
        <v>1</v>
      </c>
    </row>
    <row r="17" spans="1:13" x14ac:dyDescent="0.5">
      <c r="A17" s="175"/>
      <c r="B17" s="178" t="s">
        <v>0</v>
      </c>
      <c r="C17" s="19" t="s">
        <v>3</v>
      </c>
      <c r="D17" s="12">
        <v>19</v>
      </c>
      <c r="E17" s="7">
        <v>1</v>
      </c>
      <c r="F17" s="13">
        <v>20</v>
      </c>
      <c r="G17" s="125">
        <v>17</v>
      </c>
      <c r="H17" s="126">
        <v>3</v>
      </c>
      <c r="I17" s="127">
        <v>20</v>
      </c>
      <c r="J17" s="133">
        <v>7</v>
      </c>
      <c r="K17" s="152">
        <v>0</v>
      </c>
      <c r="L17" s="127">
        <v>20</v>
      </c>
    </row>
    <row r="18" spans="1:13" ht="14.7" thickBot="1" x14ac:dyDescent="0.55000000000000004">
      <c r="A18" s="194"/>
      <c r="B18" s="195"/>
      <c r="C18" s="31" t="s">
        <v>15</v>
      </c>
      <c r="D18" s="32">
        <v>0.95</v>
      </c>
      <c r="E18" s="33">
        <v>0.05</v>
      </c>
      <c r="F18" s="34">
        <v>1</v>
      </c>
      <c r="G18" s="128">
        <v>0.85</v>
      </c>
      <c r="H18" s="129">
        <v>0.15</v>
      </c>
      <c r="I18" s="130">
        <v>1</v>
      </c>
      <c r="J18" s="166">
        <v>1</v>
      </c>
      <c r="K18" s="167">
        <v>0</v>
      </c>
      <c r="L18" s="130">
        <v>1</v>
      </c>
    </row>
    <row r="19" spans="1:13" ht="15" customHeight="1" x14ac:dyDescent="0.5">
      <c r="A19" s="174" t="s">
        <v>6</v>
      </c>
      <c r="B19" s="177" t="s">
        <v>2</v>
      </c>
      <c r="C19" s="35" t="s">
        <v>3</v>
      </c>
      <c r="D19" s="36">
        <v>1122</v>
      </c>
      <c r="E19" s="37">
        <v>452</v>
      </c>
      <c r="F19" s="38">
        <v>1574</v>
      </c>
      <c r="G19" s="125">
        <v>832</v>
      </c>
      <c r="H19" s="126">
        <v>742</v>
      </c>
      <c r="I19" s="127">
        <v>1574</v>
      </c>
      <c r="J19" s="133">
        <v>15</v>
      </c>
      <c r="K19" s="145">
        <v>5</v>
      </c>
      <c r="L19" s="127">
        <v>1574</v>
      </c>
    </row>
    <row r="20" spans="1:13" ht="14.7" thickBot="1" x14ac:dyDescent="0.55000000000000004">
      <c r="A20" s="175"/>
      <c r="B20" s="178"/>
      <c r="C20" s="19" t="s">
        <v>15</v>
      </c>
      <c r="D20" s="14">
        <v>0.71283354510800512</v>
      </c>
      <c r="E20" s="2">
        <v>0.28716645489199494</v>
      </c>
      <c r="F20" s="15">
        <v>1</v>
      </c>
      <c r="G20" s="122">
        <v>0.52858958068614992</v>
      </c>
      <c r="H20" s="123">
        <v>0.47141041931385003</v>
      </c>
      <c r="I20" s="124">
        <v>1</v>
      </c>
      <c r="J20" s="166">
        <v>0.75</v>
      </c>
      <c r="K20" s="167">
        <v>0.25</v>
      </c>
      <c r="L20" s="124">
        <v>1</v>
      </c>
    </row>
    <row r="21" spans="1:13" x14ac:dyDescent="0.5">
      <c r="A21" s="175"/>
      <c r="B21" s="178" t="s">
        <v>4</v>
      </c>
      <c r="C21" s="19" t="s">
        <v>3</v>
      </c>
      <c r="D21" s="12">
        <v>1080</v>
      </c>
      <c r="E21" s="7">
        <v>223</v>
      </c>
      <c r="F21" s="13">
        <v>1303</v>
      </c>
      <c r="G21" s="125">
        <v>878</v>
      </c>
      <c r="H21" s="126">
        <v>425</v>
      </c>
      <c r="I21" s="127">
        <v>1303</v>
      </c>
      <c r="J21" s="133">
        <v>728</v>
      </c>
      <c r="K21" s="151">
        <v>846</v>
      </c>
      <c r="L21" s="127">
        <v>1303</v>
      </c>
    </row>
    <row r="22" spans="1:13" ht="14.7" thickBot="1" x14ac:dyDescent="0.55000000000000004">
      <c r="A22" s="175"/>
      <c r="B22" s="178"/>
      <c r="C22" s="19" t="s">
        <v>15</v>
      </c>
      <c r="D22" s="14">
        <v>0.82885648503453568</v>
      </c>
      <c r="E22" s="2">
        <v>0.17114351496546434</v>
      </c>
      <c r="F22" s="15">
        <v>1</v>
      </c>
      <c r="G22" s="122">
        <v>0.67382962394474288</v>
      </c>
      <c r="H22" s="123">
        <v>0.32617037605525712</v>
      </c>
      <c r="I22" s="124">
        <v>1</v>
      </c>
      <c r="J22" s="166">
        <v>0.46251588310038122</v>
      </c>
      <c r="K22" s="167">
        <v>0.53748411689961884</v>
      </c>
      <c r="L22" s="124">
        <v>1</v>
      </c>
    </row>
    <row r="23" spans="1:13" x14ac:dyDescent="0.5">
      <c r="A23" s="175"/>
      <c r="B23" s="178" t="s">
        <v>0</v>
      </c>
      <c r="C23" s="19" t="s">
        <v>3</v>
      </c>
      <c r="D23" s="12">
        <v>2202</v>
      </c>
      <c r="E23" s="7">
        <v>675</v>
      </c>
      <c r="F23" s="13">
        <v>2877</v>
      </c>
      <c r="G23" s="125">
        <v>1710</v>
      </c>
      <c r="H23" s="126">
        <v>1167</v>
      </c>
      <c r="I23" s="127">
        <v>2877</v>
      </c>
      <c r="J23" s="133">
        <v>803</v>
      </c>
      <c r="K23" s="152">
        <v>500</v>
      </c>
      <c r="L23" s="127">
        <v>2877</v>
      </c>
    </row>
    <row r="24" spans="1:13" ht="14.7" thickBot="1" x14ac:dyDescent="0.55000000000000004">
      <c r="A24" s="176"/>
      <c r="B24" s="179"/>
      <c r="C24" s="20" t="s">
        <v>15</v>
      </c>
      <c r="D24" s="16">
        <v>0.76538060479666314</v>
      </c>
      <c r="E24" s="17">
        <v>0.2346193952033368</v>
      </c>
      <c r="F24" s="18">
        <v>1</v>
      </c>
      <c r="G24" s="128">
        <v>0.59436913451511986</v>
      </c>
      <c r="H24" s="129">
        <v>0.40563086548488009</v>
      </c>
      <c r="I24" s="130">
        <v>1</v>
      </c>
      <c r="J24" s="166">
        <v>0.61627014581734463</v>
      </c>
      <c r="K24" s="167">
        <v>0.38372985418265543</v>
      </c>
      <c r="L24" s="130">
        <v>1</v>
      </c>
    </row>
    <row r="25" spans="1:13" x14ac:dyDescent="0.5">
      <c r="A25" s="174" t="s">
        <v>7</v>
      </c>
      <c r="B25" s="177" t="s">
        <v>2</v>
      </c>
      <c r="C25" s="35" t="s">
        <v>3</v>
      </c>
      <c r="D25" s="36">
        <v>15</v>
      </c>
      <c r="E25" s="37">
        <v>8</v>
      </c>
      <c r="F25" s="38">
        <v>23</v>
      </c>
      <c r="G25" s="125">
        <v>8</v>
      </c>
      <c r="H25" s="126">
        <v>15</v>
      </c>
      <c r="I25" s="127">
        <v>23</v>
      </c>
      <c r="J25" s="133">
        <v>1531</v>
      </c>
      <c r="K25" s="145">
        <v>1346</v>
      </c>
      <c r="L25" s="127">
        <v>23</v>
      </c>
    </row>
    <row r="26" spans="1:13" ht="14.7" thickBot="1" x14ac:dyDescent="0.55000000000000004">
      <c r="A26" s="175"/>
      <c r="B26" s="178"/>
      <c r="C26" s="19" t="s">
        <v>15</v>
      </c>
      <c r="D26" s="14">
        <v>0.65217391304347827</v>
      </c>
      <c r="E26" s="2">
        <v>0.34782608695652173</v>
      </c>
      <c r="F26" s="15">
        <v>1</v>
      </c>
      <c r="G26" s="122">
        <v>0.34782608695652173</v>
      </c>
      <c r="H26" s="123">
        <v>0.65217391304347827</v>
      </c>
      <c r="I26" s="124">
        <v>1</v>
      </c>
      <c r="J26" s="166">
        <v>0.53215154675008691</v>
      </c>
      <c r="K26" s="167">
        <v>0.46784845324991309</v>
      </c>
      <c r="L26" s="124">
        <v>1</v>
      </c>
    </row>
    <row r="27" spans="1:13" x14ac:dyDescent="0.5">
      <c r="A27" s="175"/>
      <c r="B27" s="178" t="s">
        <v>4</v>
      </c>
      <c r="C27" s="19" t="s">
        <v>3</v>
      </c>
      <c r="D27" s="12">
        <v>14</v>
      </c>
      <c r="E27" s="7">
        <v>4</v>
      </c>
      <c r="F27" s="13">
        <v>18</v>
      </c>
      <c r="G27" s="125">
        <v>10</v>
      </c>
      <c r="H27" s="126">
        <v>8</v>
      </c>
      <c r="I27" s="127">
        <v>18</v>
      </c>
      <c r="J27" s="133">
        <v>6</v>
      </c>
      <c r="K27" s="151">
        <v>17</v>
      </c>
      <c r="L27" s="127">
        <v>18</v>
      </c>
    </row>
    <row r="28" spans="1:13" ht="14.7" thickBot="1" x14ac:dyDescent="0.55000000000000004">
      <c r="A28" s="175"/>
      <c r="B28" s="178"/>
      <c r="C28" s="19" t="s">
        <v>15</v>
      </c>
      <c r="D28" s="14">
        <v>0.7777777777777779</v>
      </c>
      <c r="E28" s="2">
        <v>0.22222222222222221</v>
      </c>
      <c r="F28" s="15">
        <v>1</v>
      </c>
      <c r="G28" s="122">
        <v>0.55555555555555558</v>
      </c>
      <c r="H28" s="123">
        <v>0.44444444444444442</v>
      </c>
      <c r="I28" s="124">
        <v>1</v>
      </c>
      <c r="J28" s="166">
        <v>0.2608695652173913</v>
      </c>
      <c r="K28" s="167">
        <v>0.73913043478260865</v>
      </c>
      <c r="L28" s="124">
        <v>1</v>
      </c>
    </row>
    <row r="29" spans="1:13" x14ac:dyDescent="0.5">
      <c r="A29" s="175"/>
      <c r="B29" s="178" t="s">
        <v>0</v>
      </c>
      <c r="C29" s="19" t="s">
        <v>3</v>
      </c>
      <c r="D29" s="12">
        <v>29</v>
      </c>
      <c r="E29" s="7">
        <v>12</v>
      </c>
      <c r="F29" s="13">
        <v>41</v>
      </c>
      <c r="G29" s="125">
        <v>18</v>
      </c>
      <c r="H29" s="126">
        <v>23</v>
      </c>
      <c r="I29" s="127">
        <v>41</v>
      </c>
      <c r="J29" s="133">
        <v>10</v>
      </c>
      <c r="K29" s="152">
        <v>8</v>
      </c>
      <c r="L29" s="127">
        <v>41</v>
      </c>
    </row>
    <row r="30" spans="1:13" ht="14.7" thickBot="1" x14ac:dyDescent="0.55000000000000004">
      <c r="A30" s="176"/>
      <c r="B30" s="179"/>
      <c r="C30" s="20" t="s">
        <v>15</v>
      </c>
      <c r="D30" s="16">
        <v>0.70731707317073178</v>
      </c>
      <c r="E30" s="17">
        <v>0.29268292682926828</v>
      </c>
      <c r="F30" s="18">
        <v>1</v>
      </c>
      <c r="G30" s="128">
        <v>0.4390243902439025</v>
      </c>
      <c r="H30" s="129">
        <v>0.5609756097560975</v>
      </c>
      <c r="I30" s="130">
        <v>1</v>
      </c>
      <c r="J30" s="166">
        <v>0.55555555555555558</v>
      </c>
      <c r="K30" s="167">
        <v>0.44444444444444442</v>
      </c>
      <c r="L30" s="130">
        <v>1</v>
      </c>
    </row>
    <row r="31" spans="1:13" x14ac:dyDescent="0.5">
      <c r="A31" s="65"/>
      <c r="B31" s="188" t="s">
        <v>2</v>
      </c>
      <c r="C31" s="50" t="s">
        <v>3</v>
      </c>
      <c r="D31" s="113">
        <v>37</v>
      </c>
      <c r="E31" s="114">
        <v>28</v>
      </c>
      <c r="F31" s="115">
        <v>65</v>
      </c>
      <c r="G31" s="144">
        <v>30</v>
      </c>
      <c r="H31" s="120">
        <v>35</v>
      </c>
      <c r="I31" s="121">
        <v>65</v>
      </c>
      <c r="J31" s="133">
        <v>16</v>
      </c>
      <c r="K31" s="145">
        <v>25</v>
      </c>
      <c r="L31" s="121">
        <v>65</v>
      </c>
      <c r="M31"/>
    </row>
    <row r="32" spans="1:13" ht="14.7" thickBot="1" x14ac:dyDescent="0.55000000000000004">
      <c r="A32" s="66"/>
      <c r="B32" s="189"/>
      <c r="C32" s="11" t="s">
        <v>15</v>
      </c>
      <c r="D32" s="14">
        <v>0.56923076923076921</v>
      </c>
      <c r="E32" s="2">
        <v>0.43076923076923079</v>
      </c>
      <c r="F32" s="15">
        <v>1</v>
      </c>
      <c r="G32" s="14">
        <v>0.46153846153846156</v>
      </c>
      <c r="H32" s="2">
        <v>0.96923076923076923</v>
      </c>
      <c r="I32" s="15">
        <v>1</v>
      </c>
      <c r="J32" s="166">
        <v>0.3902439024390244</v>
      </c>
      <c r="K32" s="167">
        <v>0.6097560975609756</v>
      </c>
      <c r="L32" s="15">
        <v>1</v>
      </c>
      <c r="M32"/>
    </row>
    <row r="33" spans="1:13" x14ac:dyDescent="0.5">
      <c r="A33" s="66" t="s">
        <v>24</v>
      </c>
      <c r="B33" s="189" t="s">
        <v>4</v>
      </c>
      <c r="C33" s="11" t="s">
        <v>3</v>
      </c>
      <c r="D33" s="103">
        <v>32</v>
      </c>
      <c r="E33" s="104">
        <v>20</v>
      </c>
      <c r="F33" s="106">
        <v>52</v>
      </c>
      <c r="G33" s="146">
        <v>24</v>
      </c>
      <c r="H33" s="126">
        <v>28</v>
      </c>
      <c r="I33" s="127">
        <v>52</v>
      </c>
      <c r="J33" s="133">
        <v>27</v>
      </c>
      <c r="K33" s="151">
        <v>38</v>
      </c>
      <c r="L33" s="127">
        <v>52</v>
      </c>
      <c r="M33"/>
    </row>
    <row r="34" spans="1:13" ht="14.7" thickBot="1" x14ac:dyDescent="0.55000000000000004">
      <c r="A34" s="66"/>
      <c r="B34" s="189"/>
      <c r="C34" s="11" t="s">
        <v>15</v>
      </c>
      <c r="D34" s="14">
        <v>0.61538461538461542</v>
      </c>
      <c r="E34" s="2">
        <v>0.38461538461538464</v>
      </c>
      <c r="F34" s="15">
        <v>1</v>
      </c>
      <c r="G34" s="14">
        <v>0.46153846153846156</v>
      </c>
      <c r="H34" s="2">
        <v>0.92307692307692313</v>
      </c>
      <c r="I34" s="15">
        <v>1</v>
      </c>
      <c r="J34" s="166">
        <v>0.41538461538461541</v>
      </c>
      <c r="K34" s="167">
        <v>0.58461538461538465</v>
      </c>
      <c r="L34" s="15">
        <v>1</v>
      </c>
      <c r="M34"/>
    </row>
    <row r="35" spans="1:13" x14ac:dyDescent="0.5">
      <c r="A35" s="66"/>
      <c r="B35" s="189" t="s">
        <v>0</v>
      </c>
      <c r="C35" s="11" t="s">
        <v>3</v>
      </c>
      <c r="D35" s="103">
        <v>69</v>
      </c>
      <c r="E35" s="104">
        <v>48</v>
      </c>
      <c r="F35" s="106">
        <v>117</v>
      </c>
      <c r="G35" s="146">
        <v>54</v>
      </c>
      <c r="H35" s="126">
        <v>63</v>
      </c>
      <c r="I35" s="127">
        <v>117</v>
      </c>
      <c r="J35" s="133">
        <v>22</v>
      </c>
      <c r="K35" s="152">
        <v>30</v>
      </c>
      <c r="L35" s="127">
        <v>117</v>
      </c>
      <c r="M35"/>
    </row>
    <row r="36" spans="1:13" ht="14.7" thickBot="1" x14ac:dyDescent="0.55000000000000004">
      <c r="A36" s="67"/>
      <c r="B36" s="190"/>
      <c r="C36" s="53" t="s">
        <v>15</v>
      </c>
      <c r="D36" s="16">
        <v>0.58974358974358976</v>
      </c>
      <c r="E36" s="17">
        <v>0.41025641025641024</v>
      </c>
      <c r="F36" s="18">
        <v>1</v>
      </c>
      <c r="G36" s="16">
        <v>0.46153846153846156</v>
      </c>
      <c r="H36" s="17">
        <v>0.94871794871794868</v>
      </c>
      <c r="I36" s="18">
        <v>1</v>
      </c>
      <c r="J36" s="166">
        <v>0.42307692307692307</v>
      </c>
      <c r="K36" s="167">
        <v>0.57692307692307687</v>
      </c>
      <c r="L36" s="18">
        <v>1</v>
      </c>
      <c r="M36"/>
    </row>
    <row r="37" spans="1:13" x14ac:dyDescent="0.5">
      <c r="A37" s="174" t="s">
        <v>0</v>
      </c>
      <c r="B37" s="177" t="s">
        <v>2</v>
      </c>
      <c r="C37" s="35" t="s">
        <v>3</v>
      </c>
      <c r="D37" s="22">
        <v>1225</v>
      </c>
      <c r="E37" s="23">
        <v>504</v>
      </c>
      <c r="F37" s="153">
        <v>1729</v>
      </c>
      <c r="G37" s="154">
        <v>910</v>
      </c>
      <c r="H37" s="155">
        <v>819</v>
      </c>
      <c r="I37" s="156">
        <v>1729</v>
      </c>
      <c r="J37" s="133">
        <v>49</v>
      </c>
      <c r="K37" s="145">
        <v>68</v>
      </c>
      <c r="L37" s="156">
        <v>1729</v>
      </c>
    </row>
    <row r="38" spans="1:13" ht="14.7" thickBot="1" x14ac:dyDescent="0.55000000000000004">
      <c r="A38" s="175"/>
      <c r="B38" s="178"/>
      <c r="C38" s="19" t="s">
        <v>15</v>
      </c>
      <c r="D38" s="14">
        <v>0.708502024291498</v>
      </c>
      <c r="E38" s="2">
        <v>0.291497975708502</v>
      </c>
      <c r="F38" s="69">
        <v>1</v>
      </c>
      <c r="G38" s="131">
        <v>0.52631578947368418</v>
      </c>
      <c r="H38" s="123">
        <v>0.47368421052631582</v>
      </c>
      <c r="I38" s="124">
        <v>1</v>
      </c>
      <c r="J38" s="166">
        <v>0.41880341880341881</v>
      </c>
      <c r="K38" s="167">
        <v>0.58119658119658124</v>
      </c>
      <c r="L38" s="124">
        <v>1</v>
      </c>
    </row>
    <row r="39" spans="1:13" x14ac:dyDescent="0.5">
      <c r="A39" s="175"/>
      <c r="B39" s="178" t="s">
        <v>4</v>
      </c>
      <c r="C39" s="19" t="s">
        <v>3</v>
      </c>
      <c r="D39" s="12">
        <v>1166</v>
      </c>
      <c r="E39" s="7">
        <v>260</v>
      </c>
      <c r="F39" s="71">
        <v>1426</v>
      </c>
      <c r="G39" s="125">
        <v>944</v>
      </c>
      <c r="H39" s="126">
        <v>482</v>
      </c>
      <c r="I39" s="127">
        <v>1426</v>
      </c>
      <c r="J39" s="133">
        <v>799</v>
      </c>
      <c r="K39" s="145">
        <v>930</v>
      </c>
      <c r="L39" s="127">
        <v>1426</v>
      </c>
    </row>
    <row r="40" spans="1:13" ht="14.7" thickBot="1" x14ac:dyDescent="0.55000000000000004">
      <c r="A40" s="175"/>
      <c r="B40" s="178"/>
      <c r="C40" s="19" t="s">
        <v>15</v>
      </c>
      <c r="D40" s="14">
        <v>0.81767180925666194</v>
      </c>
      <c r="E40" s="2">
        <v>0.182328190743338</v>
      </c>
      <c r="F40" s="69">
        <v>1</v>
      </c>
      <c r="G40" s="131">
        <v>0.6619915848527349</v>
      </c>
      <c r="H40" s="123">
        <v>0.3380084151472651</v>
      </c>
      <c r="I40" s="124">
        <v>1</v>
      </c>
      <c r="J40" s="166">
        <v>0.46211683053788316</v>
      </c>
      <c r="K40" s="167">
        <v>0.53788316946211678</v>
      </c>
      <c r="L40" s="124">
        <v>1</v>
      </c>
    </row>
    <row r="41" spans="1:13" x14ac:dyDescent="0.5">
      <c r="A41" s="175"/>
      <c r="B41" s="178" t="s">
        <v>0</v>
      </c>
      <c r="C41" s="19" t="s">
        <v>3</v>
      </c>
      <c r="D41" s="12">
        <v>2391</v>
      </c>
      <c r="E41" s="7">
        <v>764</v>
      </c>
      <c r="F41" s="13">
        <v>3155</v>
      </c>
      <c r="G41" s="125">
        <v>1854</v>
      </c>
      <c r="H41" s="126">
        <v>1301</v>
      </c>
      <c r="I41" s="127">
        <v>3155</v>
      </c>
      <c r="J41" s="170">
        <v>865</v>
      </c>
      <c r="K41" s="145">
        <v>561</v>
      </c>
      <c r="L41" s="127">
        <v>3155</v>
      </c>
    </row>
    <row r="42" spans="1:13" ht="14.7" thickBot="1" x14ac:dyDescent="0.55000000000000004">
      <c r="A42" s="176"/>
      <c r="B42" s="179"/>
      <c r="C42" s="20" t="s">
        <v>15</v>
      </c>
      <c r="D42" s="16">
        <v>0.75784469096671936</v>
      </c>
      <c r="E42" s="17">
        <v>0.24215530903328053</v>
      </c>
      <c r="F42" s="18">
        <v>1</v>
      </c>
      <c r="G42" s="132">
        <v>0.58763866877971471</v>
      </c>
      <c r="H42" s="129">
        <v>0.41236133122028529</v>
      </c>
      <c r="I42" s="130">
        <v>1</v>
      </c>
      <c r="J42" s="168">
        <v>0.60659186535764376</v>
      </c>
      <c r="K42" s="169">
        <v>0.39340813464235624</v>
      </c>
      <c r="L42" s="130">
        <v>1</v>
      </c>
    </row>
    <row r="43" spans="1:13" x14ac:dyDescent="0.5">
      <c r="A43" s="3" t="s">
        <v>13</v>
      </c>
      <c r="J43" s="1">
        <v>1664</v>
      </c>
      <c r="K43" s="1">
        <v>1491</v>
      </c>
    </row>
    <row r="44" spans="1:13" x14ac:dyDescent="0.5">
      <c r="J44" s="1">
        <v>0.52741679873217118</v>
      </c>
      <c r="K44" s="1">
        <v>0.47258320126782882</v>
      </c>
    </row>
  </sheetData>
  <mergeCells count="31">
    <mergeCell ref="A37:A42"/>
    <mergeCell ref="B37:B38"/>
    <mergeCell ref="B39:B40"/>
    <mergeCell ref="B41:B42"/>
    <mergeCell ref="B31:B32"/>
    <mergeCell ref="B33:B34"/>
    <mergeCell ref="B35:B36"/>
    <mergeCell ref="A25:A30"/>
    <mergeCell ref="B25:B26"/>
    <mergeCell ref="B27:B28"/>
    <mergeCell ref="B29:B30"/>
    <mergeCell ref="A19:A24"/>
    <mergeCell ref="B19:B20"/>
    <mergeCell ref="B21:B22"/>
    <mergeCell ref="B23:B24"/>
    <mergeCell ref="A7:A12"/>
    <mergeCell ref="B7:B8"/>
    <mergeCell ref="B9:B10"/>
    <mergeCell ref="B11:B12"/>
    <mergeCell ref="A13:A18"/>
    <mergeCell ref="B13:B14"/>
    <mergeCell ref="B15:B16"/>
    <mergeCell ref="B17:B18"/>
    <mergeCell ref="N5:P5"/>
    <mergeCell ref="J4:L4"/>
    <mergeCell ref="G5:I5"/>
    <mergeCell ref="J5:L5"/>
    <mergeCell ref="A1:L1"/>
    <mergeCell ref="A2:L2"/>
    <mergeCell ref="A3:L3"/>
    <mergeCell ref="D5:F5"/>
  </mergeCells>
  <printOptions horizontalCentered="1"/>
  <pageMargins left="0.2" right="0.2" top="0.25" bottom="0.25" header="0.3" footer="0.3"/>
  <pageSetup scale="62" orientation="portrait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3"/>
  <sheetViews>
    <sheetView workbookViewId="0">
      <selection activeCell="A5" sqref="A5:L42"/>
    </sheetView>
  </sheetViews>
  <sheetFormatPr defaultColWidth="9.05859375" defaultRowHeight="14.35" x14ac:dyDescent="0.5"/>
  <cols>
    <col min="1" max="1" width="15.87890625" style="1" customWidth="1"/>
    <col min="2" max="2" width="9.05859375" style="1"/>
    <col min="3" max="3" width="21.05859375" style="1" bestFit="1" customWidth="1"/>
    <col min="4" max="7" width="9.05859375" style="1"/>
    <col min="8" max="9" width="9.05859375" style="78"/>
    <col min="10" max="16" width="9.05859375" style="1"/>
    <col min="17" max="18" width="0" style="1" hidden="1" customWidth="1"/>
    <col min="19" max="16384" width="9.05859375" style="1"/>
  </cols>
  <sheetData>
    <row r="1" spans="1:19" ht="20.7" x14ac:dyDescent="0.7">
      <c r="A1" s="180" t="s">
        <v>27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9" ht="20.7" x14ac:dyDescent="0.7">
      <c r="A2" s="180" t="s">
        <v>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9" ht="20.7" x14ac:dyDescent="0.7">
      <c r="A3" s="180" t="s">
        <v>17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9" ht="21" thickBot="1" x14ac:dyDescent="0.75">
      <c r="A4" s="4"/>
      <c r="B4" s="4"/>
      <c r="C4" s="4"/>
      <c r="D4" s="4"/>
      <c r="E4" s="4"/>
      <c r="F4" s="4"/>
      <c r="G4" s="6"/>
      <c r="H4" s="77"/>
      <c r="I4" s="77"/>
      <c r="J4" s="184"/>
      <c r="K4" s="184"/>
      <c r="L4" s="184"/>
      <c r="M4" s="8"/>
    </row>
    <row r="5" spans="1:19" ht="21" customHeight="1" thickBot="1" x14ac:dyDescent="0.75">
      <c r="A5" s="4"/>
      <c r="B5" s="4"/>
      <c r="C5" s="4"/>
      <c r="D5" s="181" t="s">
        <v>18</v>
      </c>
      <c r="E5" s="182"/>
      <c r="F5" s="183"/>
      <c r="G5" s="181" t="s">
        <v>19</v>
      </c>
      <c r="H5" s="182"/>
      <c r="I5" s="183"/>
      <c r="J5" s="181" t="s">
        <v>20</v>
      </c>
      <c r="K5" s="182"/>
      <c r="L5" s="183"/>
      <c r="M5"/>
    </row>
    <row r="6" spans="1:19" ht="24.35" thickBot="1" x14ac:dyDescent="0.55000000000000004">
      <c r="A6" s="55" t="s">
        <v>14</v>
      </c>
      <c r="B6" s="56" t="s">
        <v>9</v>
      </c>
      <c r="C6" s="57" t="s">
        <v>10</v>
      </c>
      <c r="D6" s="58" t="s">
        <v>11</v>
      </c>
      <c r="E6" s="59" t="s">
        <v>12</v>
      </c>
      <c r="F6" s="60" t="s">
        <v>0</v>
      </c>
      <c r="G6" s="58" t="s">
        <v>11</v>
      </c>
      <c r="H6" s="59" t="s">
        <v>12</v>
      </c>
      <c r="I6" s="60" t="s">
        <v>0</v>
      </c>
      <c r="J6" s="58" t="s">
        <v>11</v>
      </c>
      <c r="K6" s="59" t="s">
        <v>12</v>
      </c>
      <c r="L6" s="60" t="s">
        <v>0</v>
      </c>
      <c r="M6"/>
    </row>
    <row r="7" spans="1:19" x14ac:dyDescent="0.5">
      <c r="A7" s="174" t="s">
        <v>1</v>
      </c>
      <c r="B7" s="177" t="s">
        <v>2</v>
      </c>
      <c r="C7" s="35" t="s">
        <v>3</v>
      </c>
      <c r="D7" s="36">
        <f>F7-E7</f>
        <v>24</v>
      </c>
      <c r="E7" s="37">
        <v>6</v>
      </c>
      <c r="F7" s="70">
        <v>30</v>
      </c>
      <c r="G7" s="138">
        <v>19</v>
      </c>
      <c r="H7" s="139">
        <v>11</v>
      </c>
      <c r="I7" s="38">
        <v>30</v>
      </c>
      <c r="J7" s="61">
        <v>17</v>
      </c>
      <c r="K7" s="62">
        <v>13</v>
      </c>
      <c r="L7" s="38">
        <v>30</v>
      </c>
      <c r="M7"/>
      <c r="N7"/>
      <c r="O7"/>
      <c r="Q7"/>
      <c r="R7"/>
      <c r="S7"/>
    </row>
    <row r="8" spans="1:19" ht="14.7" thickBot="1" x14ac:dyDescent="0.55000000000000004">
      <c r="A8" s="175"/>
      <c r="B8" s="178"/>
      <c r="C8" s="19" t="s">
        <v>15</v>
      </c>
      <c r="D8" s="14">
        <f>D7/F7</f>
        <v>0.8</v>
      </c>
      <c r="E8" s="2">
        <f>E7/F7</f>
        <v>0.2</v>
      </c>
      <c r="F8" s="69">
        <f>F7/F7</f>
        <v>1</v>
      </c>
      <c r="G8" s="14">
        <v>0.6333333333333333</v>
      </c>
      <c r="H8" s="2">
        <v>0.36666666666666664</v>
      </c>
      <c r="I8" s="15">
        <f>I7/I7</f>
        <v>1</v>
      </c>
      <c r="J8" s="14">
        <v>0.56666666666666665</v>
      </c>
      <c r="K8" s="2">
        <v>0.43333333333333335</v>
      </c>
      <c r="L8" s="15">
        <f>L7/L7</f>
        <v>1</v>
      </c>
      <c r="M8"/>
      <c r="N8" s="116"/>
      <c r="O8"/>
      <c r="Q8"/>
      <c r="R8"/>
      <c r="S8" s="117"/>
    </row>
    <row r="9" spans="1:19" x14ac:dyDescent="0.5">
      <c r="A9" s="175"/>
      <c r="B9" s="178" t="s">
        <v>4</v>
      </c>
      <c r="C9" s="19" t="s">
        <v>3</v>
      </c>
      <c r="D9" s="12">
        <f>F9-E9</f>
        <v>35</v>
      </c>
      <c r="E9" s="7">
        <v>8</v>
      </c>
      <c r="F9" s="71">
        <v>43</v>
      </c>
      <c r="G9" s="138">
        <v>28</v>
      </c>
      <c r="H9" s="142">
        <v>15</v>
      </c>
      <c r="I9" s="13">
        <v>43</v>
      </c>
      <c r="J9" s="61">
        <v>26</v>
      </c>
      <c r="K9" s="10">
        <v>17</v>
      </c>
      <c r="L9" s="13">
        <v>43</v>
      </c>
      <c r="M9"/>
      <c r="N9" s="118"/>
      <c r="O9"/>
      <c r="Q9"/>
      <c r="R9"/>
      <c r="S9" s="117"/>
    </row>
    <row r="10" spans="1:19" ht="14.7" thickBot="1" x14ac:dyDescent="0.55000000000000004">
      <c r="A10" s="175"/>
      <c r="B10" s="178"/>
      <c r="C10" s="19" t="s">
        <v>15</v>
      </c>
      <c r="D10" s="14">
        <f>D9/F9</f>
        <v>0.81395348837209303</v>
      </c>
      <c r="E10" s="2">
        <f>E9/F9</f>
        <v>0.18604651162790697</v>
      </c>
      <c r="F10" s="69">
        <f>F9/F9</f>
        <v>1</v>
      </c>
      <c r="G10" s="14">
        <v>0.65116279069767447</v>
      </c>
      <c r="H10" s="2">
        <v>0.34883720930232559</v>
      </c>
      <c r="I10" s="15">
        <f>I9/I9</f>
        <v>1</v>
      </c>
      <c r="J10" s="14">
        <v>0.60465116279069764</v>
      </c>
      <c r="K10" s="2">
        <v>0.39534883720930231</v>
      </c>
      <c r="L10" s="15">
        <f>L9/L9</f>
        <v>1</v>
      </c>
      <c r="M10"/>
      <c r="N10" s="76"/>
      <c r="O10"/>
      <c r="Q10"/>
      <c r="R10"/>
      <c r="S10" s="117"/>
    </row>
    <row r="11" spans="1:19" x14ac:dyDescent="0.5">
      <c r="A11" s="175"/>
      <c r="B11" s="178" t="s">
        <v>0</v>
      </c>
      <c r="C11" s="19" t="s">
        <v>3</v>
      </c>
      <c r="D11" s="12">
        <f>F11-E11</f>
        <v>59</v>
      </c>
      <c r="E11" s="7">
        <f>E9+E7</f>
        <v>14</v>
      </c>
      <c r="F11" s="71">
        <f>F7+F9</f>
        <v>73</v>
      </c>
      <c r="G11" s="138">
        <v>47</v>
      </c>
      <c r="H11" s="7">
        <v>26</v>
      </c>
      <c r="I11" s="13">
        <f>I7+I9</f>
        <v>73</v>
      </c>
      <c r="J11" s="61">
        <v>43</v>
      </c>
      <c r="K11" s="7">
        <v>30</v>
      </c>
      <c r="L11" s="13">
        <f>L7+L9</f>
        <v>73</v>
      </c>
      <c r="M11"/>
      <c r="N11" s="76"/>
      <c r="O11"/>
      <c r="Q11"/>
      <c r="R11"/>
      <c r="S11" s="117"/>
    </row>
    <row r="12" spans="1:19" ht="14.7" thickBot="1" x14ac:dyDescent="0.55000000000000004">
      <c r="A12" s="176"/>
      <c r="B12" s="179"/>
      <c r="C12" s="20" t="s">
        <v>15</v>
      </c>
      <c r="D12" s="16">
        <f>D11/F11</f>
        <v>0.80821917808219179</v>
      </c>
      <c r="E12" s="17">
        <f>E11/F11</f>
        <v>0.19178082191780821</v>
      </c>
      <c r="F12" s="68">
        <f>F11/F11</f>
        <v>1</v>
      </c>
      <c r="G12" s="14">
        <v>0.64383561643835618</v>
      </c>
      <c r="H12" s="2">
        <v>0.35616438356164382</v>
      </c>
      <c r="I12" s="18">
        <f>I11/I11</f>
        <v>1</v>
      </c>
      <c r="J12" s="14">
        <v>0.58904109589041098</v>
      </c>
      <c r="K12" s="2">
        <v>0.41095890410958902</v>
      </c>
      <c r="L12" s="18">
        <f>L11/L11</f>
        <v>1</v>
      </c>
      <c r="M12"/>
      <c r="N12" s="76"/>
      <c r="O12"/>
      <c r="Q12"/>
      <c r="R12"/>
      <c r="S12" s="117"/>
    </row>
    <row r="13" spans="1:19" x14ac:dyDescent="0.5">
      <c r="A13" s="174" t="s">
        <v>5</v>
      </c>
      <c r="B13" s="177" t="s">
        <v>2</v>
      </c>
      <c r="C13" s="35" t="s">
        <v>3</v>
      </c>
      <c r="D13" s="36">
        <f>F13-E13</f>
        <v>4</v>
      </c>
      <c r="E13" s="37">
        <v>7</v>
      </c>
      <c r="F13" s="70">
        <v>11</v>
      </c>
      <c r="G13" s="138">
        <v>2</v>
      </c>
      <c r="H13" s="139">
        <v>9</v>
      </c>
      <c r="I13" s="38">
        <v>11</v>
      </c>
      <c r="J13" s="61">
        <v>1</v>
      </c>
      <c r="K13" s="62">
        <v>10</v>
      </c>
      <c r="L13" s="38">
        <v>11</v>
      </c>
      <c r="M13"/>
      <c r="N13" s="76"/>
      <c r="O13"/>
      <c r="Q13"/>
      <c r="R13"/>
      <c r="S13" s="117"/>
    </row>
    <row r="14" spans="1:19" ht="14.7" thickBot="1" x14ac:dyDescent="0.55000000000000004">
      <c r="A14" s="175"/>
      <c r="B14" s="178"/>
      <c r="C14" s="19" t="s">
        <v>15</v>
      </c>
      <c r="D14" s="14">
        <f>D13/F13</f>
        <v>0.36363636363636365</v>
      </c>
      <c r="E14" s="2">
        <f>E13/F13</f>
        <v>0.63636363636363635</v>
      </c>
      <c r="F14" s="69">
        <f>F13/F13</f>
        <v>1</v>
      </c>
      <c r="G14" s="14">
        <v>0.18181818181818182</v>
      </c>
      <c r="H14" s="2">
        <v>0.81818181818181823</v>
      </c>
      <c r="I14" s="15">
        <f>I13/I13</f>
        <v>1</v>
      </c>
      <c r="J14" s="14">
        <v>9.0909090909090912E-2</v>
      </c>
      <c r="K14" s="2">
        <v>0.90909090909090906</v>
      </c>
      <c r="L14" s="15">
        <f>L13/L13</f>
        <v>1</v>
      </c>
      <c r="M14"/>
      <c r="N14" s="76"/>
      <c r="O14"/>
      <c r="Q14"/>
      <c r="R14"/>
      <c r="S14" s="117"/>
    </row>
    <row r="15" spans="1:19" x14ac:dyDescent="0.5">
      <c r="A15" s="175"/>
      <c r="B15" s="178" t="s">
        <v>4</v>
      </c>
      <c r="C15" s="19" t="s">
        <v>3</v>
      </c>
      <c r="D15" s="12">
        <f>F15-E15</f>
        <v>4</v>
      </c>
      <c r="E15" s="7">
        <v>2</v>
      </c>
      <c r="F15" s="71">
        <v>6</v>
      </c>
      <c r="G15" s="138">
        <v>2</v>
      </c>
      <c r="H15" s="142">
        <v>4</v>
      </c>
      <c r="I15" s="13">
        <v>6</v>
      </c>
      <c r="J15" s="61">
        <v>2</v>
      </c>
      <c r="K15" s="10">
        <v>4</v>
      </c>
      <c r="L15" s="13">
        <v>6</v>
      </c>
      <c r="M15"/>
      <c r="N15" s="76"/>
      <c r="O15"/>
      <c r="Q15"/>
      <c r="R15"/>
      <c r="S15" s="117"/>
    </row>
    <row r="16" spans="1:19" ht="14.7" thickBot="1" x14ac:dyDescent="0.55000000000000004">
      <c r="A16" s="175"/>
      <c r="B16" s="178"/>
      <c r="C16" s="19" t="s">
        <v>15</v>
      </c>
      <c r="D16" s="14">
        <f>D15/F15</f>
        <v>0.66666666666666663</v>
      </c>
      <c r="E16" s="2">
        <f>E15/F15</f>
        <v>0.33333333333333331</v>
      </c>
      <c r="F16" s="69">
        <f>F15/F15</f>
        <v>1</v>
      </c>
      <c r="G16" s="14">
        <v>0.33333333333333331</v>
      </c>
      <c r="H16" s="2">
        <v>0.66666666666666663</v>
      </c>
      <c r="I16" s="15">
        <f>I15/I15</f>
        <v>1</v>
      </c>
      <c r="J16" s="14">
        <v>0.33333333333333331</v>
      </c>
      <c r="K16" s="2">
        <v>0.66666666666666663</v>
      </c>
      <c r="L16" s="15">
        <f>L15/L15</f>
        <v>1</v>
      </c>
      <c r="M16"/>
      <c r="N16" s="76"/>
      <c r="O16"/>
      <c r="Q16"/>
      <c r="R16"/>
      <c r="S16" s="117"/>
    </row>
    <row r="17" spans="1:19" x14ac:dyDescent="0.5">
      <c r="A17" s="175"/>
      <c r="B17" s="178" t="s">
        <v>0</v>
      </c>
      <c r="C17" s="19" t="s">
        <v>3</v>
      </c>
      <c r="D17" s="12">
        <f>F17-E17</f>
        <v>8</v>
      </c>
      <c r="E17" s="7">
        <f>E15+E13</f>
        <v>9</v>
      </c>
      <c r="F17" s="71">
        <f>F13+F15</f>
        <v>17</v>
      </c>
      <c r="G17" s="138">
        <v>4</v>
      </c>
      <c r="H17" s="7">
        <v>13</v>
      </c>
      <c r="I17" s="13">
        <f>I13+I15</f>
        <v>17</v>
      </c>
      <c r="J17" s="61">
        <v>3</v>
      </c>
      <c r="K17" s="7">
        <v>14</v>
      </c>
      <c r="L17" s="13">
        <f>L13+L15</f>
        <v>17</v>
      </c>
      <c r="M17"/>
      <c r="N17" s="76"/>
      <c r="O17"/>
      <c r="Q17"/>
      <c r="R17"/>
      <c r="S17" s="117"/>
    </row>
    <row r="18" spans="1:19" ht="14.7" thickBot="1" x14ac:dyDescent="0.55000000000000004">
      <c r="A18" s="176"/>
      <c r="B18" s="179"/>
      <c r="C18" s="20" t="s">
        <v>15</v>
      </c>
      <c r="D18" s="16">
        <f>D17/F17</f>
        <v>0.47058823529411764</v>
      </c>
      <c r="E18" s="17">
        <f>E17/F17</f>
        <v>0.52941176470588236</v>
      </c>
      <c r="F18" s="68">
        <f>F17/F17</f>
        <v>1</v>
      </c>
      <c r="G18" s="14">
        <v>0.23529411764705882</v>
      </c>
      <c r="H18" s="2">
        <v>0.76470588235294112</v>
      </c>
      <c r="I18" s="18">
        <f>I17/I17</f>
        <v>1</v>
      </c>
      <c r="J18" s="14">
        <v>0.17647058823529413</v>
      </c>
      <c r="K18" s="2">
        <v>0.82352941176470584</v>
      </c>
      <c r="L18" s="18">
        <f>L17/L17</f>
        <v>1</v>
      </c>
      <c r="M18"/>
      <c r="N18" s="119"/>
      <c r="O18"/>
      <c r="Q18"/>
      <c r="R18"/>
      <c r="S18" s="117"/>
    </row>
    <row r="19" spans="1:19" ht="15" customHeight="1" x14ac:dyDescent="0.5">
      <c r="A19" s="174" t="s">
        <v>6</v>
      </c>
      <c r="B19" s="177" t="s">
        <v>2</v>
      </c>
      <c r="C19" s="35" t="s">
        <v>3</v>
      </c>
      <c r="D19" s="36">
        <f>F19-E19</f>
        <v>1406</v>
      </c>
      <c r="E19" s="37">
        <v>538</v>
      </c>
      <c r="F19" s="70">
        <v>1944</v>
      </c>
      <c r="G19" s="138">
        <v>1046</v>
      </c>
      <c r="H19" s="139">
        <v>898</v>
      </c>
      <c r="I19" s="38">
        <v>1944</v>
      </c>
      <c r="J19" s="61">
        <v>848</v>
      </c>
      <c r="K19" s="62">
        <v>1096</v>
      </c>
      <c r="L19" s="38">
        <v>1944</v>
      </c>
      <c r="M19"/>
      <c r="N19" s="76"/>
      <c r="O19"/>
      <c r="Q19"/>
      <c r="R19"/>
      <c r="S19" s="117"/>
    </row>
    <row r="20" spans="1:19" ht="14.7" thickBot="1" x14ac:dyDescent="0.55000000000000004">
      <c r="A20" s="175"/>
      <c r="B20" s="178"/>
      <c r="C20" s="19" t="s">
        <v>15</v>
      </c>
      <c r="D20" s="14">
        <f>D19/F19</f>
        <v>0.72325102880658432</v>
      </c>
      <c r="E20" s="2">
        <f>E19/F19</f>
        <v>0.27674897119341563</v>
      </c>
      <c r="F20" s="69">
        <f>F19/F19</f>
        <v>1</v>
      </c>
      <c r="G20" s="14">
        <v>0.5380658436213992</v>
      </c>
      <c r="H20" s="2">
        <v>0.4619341563786008</v>
      </c>
      <c r="I20" s="15">
        <f>I19/I19</f>
        <v>1</v>
      </c>
      <c r="J20" s="14">
        <v>0.43621399176954734</v>
      </c>
      <c r="K20" s="2">
        <v>0.56378600823045266</v>
      </c>
      <c r="L20" s="15">
        <f>L19/L19</f>
        <v>1</v>
      </c>
      <c r="M20"/>
      <c r="N20" s="118"/>
      <c r="O20"/>
      <c r="Q20"/>
      <c r="R20"/>
      <c r="S20" s="117"/>
    </row>
    <row r="21" spans="1:19" x14ac:dyDescent="0.5">
      <c r="A21" s="175"/>
      <c r="B21" s="178" t="s">
        <v>4</v>
      </c>
      <c r="C21" s="19" t="s">
        <v>3</v>
      </c>
      <c r="D21" s="12">
        <f>F21-E21</f>
        <v>1230</v>
      </c>
      <c r="E21" s="7">
        <v>297</v>
      </c>
      <c r="F21" s="71">
        <v>1527</v>
      </c>
      <c r="G21" s="138">
        <v>983</v>
      </c>
      <c r="H21" s="142">
        <v>544</v>
      </c>
      <c r="I21" s="13">
        <v>1527</v>
      </c>
      <c r="J21" s="61">
        <v>868</v>
      </c>
      <c r="K21" s="10">
        <v>659</v>
      </c>
      <c r="L21" s="13">
        <v>1527</v>
      </c>
      <c r="M21"/>
      <c r="N21" s="76"/>
      <c r="O21"/>
      <c r="Q21"/>
      <c r="R21"/>
      <c r="S21" s="117"/>
    </row>
    <row r="22" spans="1:19" ht="14.7" thickBot="1" x14ac:dyDescent="0.55000000000000004">
      <c r="A22" s="175"/>
      <c r="B22" s="178"/>
      <c r="C22" s="19" t="s">
        <v>15</v>
      </c>
      <c r="D22" s="14">
        <f>D21/F21</f>
        <v>0.80550098231827116</v>
      </c>
      <c r="E22" s="2">
        <f>E21/F21</f>
        <v>0.19449901768172889</v>
      </c>
      <c r="F22" s="69">
        <f>F21/F21</f>
        <v>1</v>
      </c>
      <c r="G22" s="14">
        <v>0.64374590700720369</v>
      </c>
      <c r="H22" s="2">
        <v>0.35625409299279631</v>
      </c>
      <c r="I22" s="15">
        <f>I21/I21</f>
        <v>1</v>
      </c>
      <c r="J22" s="14">
        <v>0.56843483955468244</v>
      </c>
      <c r="K22" s="2">
        <v>0.43156516044531762</v>
      </c>
      <c r="L22" s="15">
        <f>L21/L21</f>
        <v>1</v>
      </c>
      <c r="M22"/>
      <c r="N22" s="76"/>
      <c r="O22"/>
      <c r="Q22"/>
      <c r="R22"/>
      <c r="S22" s="117"/>
    </row>
    <row r="23" spans="1:19" x14ac:dyDescent="0.5">
      <c r="A23" s="175"/>
      <c r="B23" s="178" t="s">
        <v>0</v>
      </c>
      <c r="C23" s="19" t="s">
        <v>3</v>
      </c>
      <c r="D23" s="12">
        <f>F23-E23</f>
        <v>2636</v>
      </c>
      <c r="E23" s="7">
        <f>E21+E19</f>
        <v>835</v>
      </c>
      <c r="F23" s="71">
        <f>F19+F21</f>
        <v>3471</v>
      </c>
      <c r="G23" s="138">
        <v>2029</v>
      </c>
      <c r="H23" s="7">
        <v>1442</v>
      </c>
      <c r="I23" s="13">
        <f>I19+I21</f>
        <v>3471</v>
      </c>
      <c r="J23" s="61">
        <v>1716</v>
      </c>
      <c r="K23" s="7">
        <v>1755</v>
      </c>
      <c r="L23" s="13">
        <f>L19+L21</f>
        <v>3471</v>
      </c>
      <c r="M23"/>
      <c r="N23" s="76"/>
      <c r="O23"/>
      <c r="Q23"/>
      <c r="R23"/>
      <c r="S23" s="117"/>
    </row>
    <row r="24" spans="1:19" ht="14.7" thickBot="1" x14ac:dyDescent="0.55000000000000004">
      <c r="A24" s="176"/>
      <c r="B24" s="179"/>
      <c r="C24" s="20" t="s">
        <v>15</v>
      </c>
      <c r="D24" s="16">
        <f>D23/F23</f>
        <v>0.759435321233074</v>
      </c>
      <c r="E24" s="17">
        <f>E23/F23</f>
        <v>0.24056467876692597</v>
      </c>
      <c r="F24" s="68">
        <f>F23/F23</f>
        <v>1</v>
      </c>
      <c r="G24" s="14">
        <v>0.58455776433304518</v>
      </c>
      <c r="H24" s="2">
        <v>0.41544223566695476</v>
      </c>
      <c r="I24" s="18">
        <f>I23/I23</f>
        <v>1</v>
      </c>
      <c r="J24" s="14">
        <v>0.4943820224719101</v>
      </c>
      <c r="K24" s="2">
        <v>0.5056179775280899</v>
      </c>
      <c r="L24" s="18">
        <f>L23/L23</f>
        <v>1</v>
      </c>
      <c r="M24"/>
      <c r="N24" s="76"/>
      <c r="O24"/>
      <c r="Q24"/>
      <c r="R24"/>
      <c r="S24" s="117"/>
    </row>
    <row r="25" spans="1:19" x14ac:dyDescent="0.5">
      <c r="A25" s="174" t="s">
        <v>7</v>
      </c>
      <c r="B25" s="177" t="s">
        <v>2</v>
      </c>
      <c r="C25" s="35" t="s">
        <v>3</v>
      </c>
      <c r="D25" s="36">
        <f>F25-E25</f>
        <v>32</v>
      </c>
      <c r="E25" s="37">
        <v>13</v>
      </c>
      <c r="F25" s="70">
        <v>45</v>
      </c>
      <c r="G25" s="138">
        <v>21</v>
      </c>
      <c r="H25" s="139">
        <v>24</v>
      </c>
      <c r="I25" s="38">
        <v>45</v>
      </c>
      <c r="J25" s="61">
        <v>18</v>
      </c>
      <c r="K25" s="62">
        <v>27</v>
      </c>
      <c r="L25" s="38">
        <v>45</v>
      </c>
      <c r="M25"/>
      <c r="N25" s="76"/>
      <c r="O25"/>
      <c r="Q25"/>
      <c r="R25"/>
      <c r="S25" s="117"/>
    </row>
    <row r="26" spans="1:19" ht="14.7" thickBot="1" x14ac:dyDescent="0.55000000000000004">
      <c r="A26" s="175"/>
      <c r="B26" s="178"/>
      <c r="C26" s="19" t="s">
        <v>15</v>
      </c>
      <c r="D26" s="14">
        <f>D25/F25</f>
        <v>0.71111111111111114</v>
      </c>
      <c r="E26" s="2">
        <f>E25/F25</f>
        <v>0.28888888888888886</v>
      </c>
      <c r="F26" s="69">
        <f>F25/F25</f>
        <v>1</v>
      </c>
      <c r="G26" s="14">
        <v>0.46666666666666667</v>
      </c>
      <c r="H26" s="2">
        <v>0.53333333333333333</v>
      </c>
      <c r="I26" s="15">
        <f>I25/I25</f>
        <v>1</v>
      </c>
      <c r="J26" s="14">
        <v>0.4</v>
      </c>
      <c r="K26" s="2">
        <v>0.6</v>
      </c>
      <c r="L26" s="15">
        <f>L25/L25</f>
        <v>1</v>
      </c>
      <c r="M26"/>
      <c r="N26" s="76"/>
      <c r="O26"/>
      <c r="Q26"/>
      <c r="R26"/>
      <c r="S26" s="117"/>
    </row>
    <row r="27" spans="1:19" x14ac:dyDescent="0.5">
      <c r="A27" s="175"/>
      <c r="B27" s="178" t="s">
        <v>4</v>
      </c>
      <c r="C27" s="19" t="s">
        <v>3</v>
      </c>
      <c r="D27" s="12">
        <f>F27-E27</f>
        <v>49</v>
      </c>
      <c r="E27" s="7">
        <v>14</v>
      </c>
      <c r="F27" s="71">
        <v>63</v>
      </c>
      <c r="G27" s="138">
        <v>34</v>
      </c>
      <c r="H27" s="142">
        <v>29</v>
      </c>
      <c r="I27" s="13">
        <v>63</v>
      </c>
      <c r="J27" s="61">
        <v>27</v>
      </c>
      <c r="K27" s="10">
        <v>36</v>
      </c>
      <c r="L27" s="13">
        <v>63</v>
      </c>
      <c r="M27"/>
      <c r="N27" s="76"/>
      <c r="O27"/>
      <c r="Q27"/>
      <c r="R27"/>
      <c r="S27" s="117"/>
    </row>
    <row r="28" spans="1:19" ht="14.7" thickBot="1" x14ac:dyDescent="0.55000000000000004">
      <c r="A28" s="175"/>
      <c r="B28" s="178"/>
      <c r="C28" s="19" t="s">
        <v>15</v>
      </c>
      <c r="D28" s="14">
        <f>D27/F27</f>
        <v>0.77777777777777779</v>
      </c>
      <c r="E28" s="2">
        <f>E27/F27</f>
        <v>0.22222222222222221</v>
      </c>
      <c r="F28" s="69">
        <f>F27/F27</f>
        <v>1</v>
      </c>
      <c r="G28" s="14">
        <v>0.53968253968253965</v>
      </c>
      <c r="H28" s="2">
        <v>0.46031746031746029</v>
      </c>
      <c r="I28" s="15">
        <f>I27/I27</f>
        <v>1</v>
      </c>
      <c r="J28" s="14">
        <v>0.42857142857142855</v>
      </c>
      <c r="K28" s="2">
        <v>0.5714285714285714</v>
      </c>
      <c r="L28" s="15">
        <f>L27/L27</f>
        <v>1</v>
      </c>
      <c r="M28"/>
      <c r="N28" s="76"/>
      <c r="O28"/>
      <c r="Q28"/>
      <c r="R28"/>
      <c r="S28" s="117"/>
    </row>
    <row r="29" spans="1:19" x14ac:dyDescent="0.5">
      <c r="A29" s="175"/>
      <c r="B29" s="178" t="s">
        <v>0</v>
      </c>
      <c r="C29" s="19" t="s">
        <v>3</v>
      </c>
      <c r="D29" s="12">
        <f>F29-E29</f>
        <v>81</v>
      </c>
      <c r="E29" s="7">
        <f>E27+E25</f>
        <v>27</v>
      </c>
      <c r="F29" s="71">
        <f>F25+F27</f>
        <v>108</v>
      </c>
      <c r="G29" s="138">
        <v>55</v>
      </c>
      <c r="H29" s="7">
        <v>53</v>
      </c>
      <c r="I29" s="13">
        <f>I25+I27</f>
        <v>108</v>
      </c>
      <c r="J29" s="61">
        <v>45</v>
      </c>
      <c r="K29" s="7">
        <v>63</v>
      </c>
      <c r="L29" s="13">
        <f>L25+L27</f>
        <v>108</v>
      </c>
      <c r="M29"/>
      <c r="N29" s="119"/>
      <c r="O29"/>
      <c r="Q29"/>
      <c r="R29"/>
      <c r="S29" s="117"/>
    </row>
    <row r="30" spans="1:19" ht="14.7" thickBot="1" x14ac:dyDescent="0.55000000000000004">
      <c r="A30" s="176"/>
      <c r="B30" s="179"/>
      <c r="C30" s="20" t="s">
        <v>15</v>
      </c>
      <c r="D30" s="16">
        <f>D29/F29</f>
        <v>0.75</v>
      </c>
      <c r="E30" s="17">
        <f>E29/F29</f>
        <v>0.25</v>
      </c>
      <c r="F30" s="68">
        <f>F29/F29</f>
        <v>1</v>
      </c>
      <c r="G30" s="14">
        <v>0.5092592592592593</v>
      </c>
      <c r="H30" s="2">
        <v>0.49074074074074076</v>
      </c>
      <c r="I30" s="18">
        <f>I29/I29</f>
        <v>1</v>
      </c>
      <c r="J30" s="14">
        <v>0.41666666666666669</v>
      </c>
      <c r="K30" s="2">
        <v>0.58333333333333337</v>
      </c>
      <c r="L30" s="18">
        <f>L29/L29</f>
        <v>1</v>
      </c>
      <c r="M30"/>
    </row>
    <row r="31" spans="1:19" ht="15" customHeight="1" x14ac:dyDescent="0.5">
      <c r="A31" s="174" t="s">
        <v>24</v>
      </c>
      <c r="B31" s="177" t="s">
        <v>2</v>
      </c>
      <c r="C31" s="35" t="s">
        <v>3</v>
      </c>
      <c r="D31" s="36">
        <f>F31-E31</f>
        <v>32</v>
      </c>
      <c r="E31" s="37">
        <v>32</v>
      </c>
      <c r="F31" s="70">
        <v>64</v>
      </c>
      <c r="G31" s="138">
        <v>23</v>
      </c>
      <c r="H31" s="139">
        <v>41</v>
      </c>
      <c r="I31" s="38">
        <v>64</v>
      </c>
      <c r="J31" s="61">
        <v>19</v>
      </c>
      <c r="K31" s="62">
        <v>45</v>
      </c>
      <c r="L31" s="38">
        <v>64</v>
      </c>
      <c r="M31"/>
    </row>
    <row r="32" spans="1:19" ht="14.7" thickBot="1" x14ac:dyDescent="0.55000000000000004">
      <c r="A32" s="175"/>
      <c r="B32" s="178"/>
      <c r="C32" s="19" t="s">
        <v>15</v>
      </c>
      <c r="D32" s="14">
        <f>D31/F31</f>
        <v>0.5</v>
      </c>
      <c r="E32" s="2">
        <f>E31/F31</f>
        <v>0.5</v>
      </c>
      <c r="F32" s="69">
        <f>F31/F31</f>
        <v>1</v>
      </c>
      <c r="G32" s="14">
        <v>0.359375</v>
      </c>
      <c r="H32" s="2">
        <v>0.640625</v>
      </c>
      <c r="I32" s="15">
        <f>I31/I31</f>
        <v>1</v>
      </c>
      <c r="J32" s="14">
        <v>0.296875</v>
      </c>
      <c r="K32" s="2">
        <v>0.703125</v>
      </c>
      <c r="L32" s="15">
        <f>L31/L31</f>
        <v>1</v>
      </c>
      <c r="M32"/>
    </row>
    <row r="33" spans="1:15" x14ac:dyDescent="0.5">
      <c r="A33" s="175"/>
      <c r="B33" s="178" t="s">
        <v>4</v>
      </c>
      <c r="C33" s="19" t="s">
        <v>3</v>
      </c>
      <c r="D33" s="12">
        <f>F33-E33</f>
        <v>32</v>
      </c>
      <c r="E33" s="7">
        <v>13</v>
      </c>
      <c r="F33" s="71">
        <v>45</v>
      </c>
      <c r="G33" s="138">
        <v>24</v>
      </c>
      <c r="H33" s="142">
        <v>21</v>
      </c>
      <c r="I33" s="13">
        <v>45</v>
      </c>
      <c r="J33" s="61">
        <v>21</v>
      </c>
      <c r="K33" s="10">
        <v>24</v>
      </c>
      <c r="L33" s="13">
        <v>45</v>
      </c>
      <c r="M33"/>
    </row>
    <row r="34" spans="1:15" ht="14.7" thickBot="1" x14ac:dyDescent="0.55000000000000004">
      <c r="A34" s="175"/>
      <c r="B34" s="178"/>
      <c r="C34" s="19" t="s">
        <v>15</v>
      </c>
      <c r="D34" s="14">
        <f>D33/F33</f>
        <v>0.71111111111111114</v>
      </c>
      <c r="E34" s="2">
        <f>E33/F33</f>
        <v>0.28888888888888886</v>
      </c>
      <c r="F34" s="69">
        <f>F33/F33</f>
        <v>1</v>
      </c>
      <c r="G34" s="14">
        <v>0.53333333333333333</v>
      </c>
      <c r="H34" s="2">
        <v>0.46666666666666667</v>
      </c>
      <c r="I34" s="15">
        <f>I33/I33</f>
        <v>1</v>
      </c>
      <c r="J34" s="14">
        <v>0.46666666666666667</v>
      </c>
      <c r="K34" s="2">
        <v>0.53333333333333333</v>
      </c>
      <c r="L34" s="15">
        <f>L33/L33</f>
        <v>1</v>
      </c>
      <c r="M34"/>
    </row>
    <row r="35" spans="1:15" x14ac:dyDescent="0.5">
      <c r="A35" s="175"/>
      <c r="B35" s="178" t="s">
        <v>0</v>
      </c>
      <c r="C35" s="19" t="s">
        <v>3</v>
      </c>
      <c r="D35" s="12">
        <f>F35-E35</f>
        <v>64</v>
      </c>
      <c r="E35" s="7">
        <f>E33+E31</f>
        <v>45</v>
      </c>
      <c r="F35" s="71">
        <f>F31+F33</f>
        <v>109</v>
      </c>
      <c r="G35" s="138">
        <v>47</v>
      </c>
      <c r="H35" s="7">
        <v>62</v>
      </c>
      <c r="I35" s="13">
        <f>I31+I33</f>
        <v>109</v>
      </c>
      <c r="J35" s="61">
        <v>40</v>
      </c>
      <c r="K35" s="7">
        <v>69</v>
      </c>
      <c r="L35" s="13">
        <f>L31+L33</f>
        <v>109</v>
      </c>
      <c r="M35"/>
    </row>
    <row r="36" spans="1:15" ht="14.7" thickBot="1" x14ac:dyDescent="0.55000000000000004">
      <c r="A36" s="176"/>
      <c r="B36" s="179"/>
      <c r="C36" s="20" t="s">
        <v>15</v>
      </c>
      <c r="D36" s="16">
        <f>D35/F35</f>
        <v>0.58715596330275233</v>
      </c>
      <c r="E36" s="17">
        <f>E35/F35</f>
        <v>0.41284403669724773</v>
      </c>
      <c r="F36" s="68">
        <f>F35/F35</f>
        <v>1</v>
      </c>
      <c r="G36" s="14">
        <v>0.43119266055045874</v>
      </c>
      <c r="H36" s="2">
        <v>0.56880733944954132</v>
      </c>
      <c r="I36" s="18">
        <f>I35/I35</f>
        <v>1</v>
      </c>
      <c r="J36" s="14">
        <v>0.3669724770642202</v>
      </c>
      <c r="K36" s="2">
        <v>0.6330275229357798</v>
      </c>
      <c r="L36" s="18">
        <f>L35/L35</f>
        <v>1</v>
      </c>
      <c r="M36"/>
    </row>
    <row r="37" spans="1:15" x14ac:dyDescent="0.5">
      <c r="A37" s="174" t="s">
        <v>0</v>
      </c>
      <c r="B37" s="177" t="s">
        <v>2</v>
      </c>
      <c r="C37" s="35" t="s">
        <v>3</v>
      </c>
      <c r="D37" s="36">
        <f>F37-E37</f>
        <v>1498</v>
      </c>
      <c r="E37" s="37">
        <f>E31+E25+E19+E13+E7</f>
        <v>596</v>
      </c>
      <c r="F37" s="70">
        <f>F31+F25+F19+F13+F7</f>
        <v>2094</v>
      </c>
      <c r="G37" s="138">
        <v>1111</v>
      </c>
      <c r="H37" s="139">
        <v>983</v>
      </c>
      <c r="I37" s="38">
        <f>I31+I25+I19+I13+I7</f>
        <v>2094</v>
      </c>
      <c r="J37" s="61">
        <v>903</v>
      </c>
      <c r="K37" s="62">
        <v>1191</v>
      </c>
      <c r="L37" s="38">
        <f>L31+L25+L19+L13+L7</f>
        <v>2094</v>
      </c>
    </row>
    <row r="38" spans="1:15" ht="14.7" thickBot="1" x14ac:dyDescent="0.55000000000000004">
      <c r="A38" s="175"/>
      <c r="B38" s="178"/>
      <c r="C38" s="19" t="s">
        <v>15</v>
      </c>
      <c r="D38" s="14">
        <f>D37/F37</f>
        <v>0.71537726838586435</v>
      </c>
      <c r="E38" s="2">
        <f>E37/F37</f>
        <v>0.28462273161413565</v>
      </c>
      <c r="F38" s="69">
        <f>F37/F37</f>
        <v>1</v>
      </c>
      <c r="G38" s="14">
        <v>0.5305635148042025</v>
      </c>
      <c r="H38" s="2">
        <v>0.4694364851957975</v>
      </c>
      <c r="I38" s="15">
        <f>I37/I37</f>
        <v>1</v>
      </c>
      <c r="J38" s="14">
        <v>0.43123209169054444</v>
      </c>
      <c r="K38" s="2">
        <v>0.56876790830945556</v>
      </c>
      <c r="L38" s="15">
        <f>L37/L37</f>
        <v>1</v>
      </c>
      <c r="N38"/>
      <c r="O38"/>
    </row>
    <row r="39" spans="1:15" x14ac:dyDescent="0.5">
      <c r="A39" s="175"/>
      <c r="B39" s="178" t="s">
        <v>4</v>
      </c>
      <c r="C39" s="19" t="s">
        <v>3</v>
      </c>
      <c r="D39" s="12">
        <f>F39-E39</f>
        <v>1350</v>
      </c>
      <c r="E39" s="7">
        <f>E33+E27+E21+E15+E9</f>
        <v>334</v>
      </c>
      <c r="F39" s="71">
        <f>F33+F27+F21+F15+F9</f>
        <v>1684</v>
      </c>
      <c r="G39" s="138">
        <v>1071</v>
      </c>
      <c r="H39" s="142">
        <v>613</v>
      </c>
      <c r="I39" s="13">
        <f>I33+I27+I21+I15+I9</f>
        <v>1684</v>
      </c>
      <c r="J39" s="61">
        <v>944</v>
      </c>
      <c r="K39" s="62">
        <v>740</v>
      </c>
      <c r="L39" s="13">
        <f>L33+L27+L21+L15+L9</f>
        <v>1684</v>
      </c>
      <c r="N39" s="75"/>
      <c r="O39" s="75"/>
    </row>
    <row r="40" spans="1:15" ht="14.7" thickBot="1" x14ac:dyDescent="0.55000000000000004">
      <c r="A40" s="175"/>
      <c r="B40" s="178"/>
      <c r="C40" s="19" t="s">
        <v>15</v>
      </c>
      <c r="D40" s="14">
        <f>D39/F39</f>
        <v>0.80166270783847982</v>
      </c>
      <c r="E40" s="2">
        <f>E39/F39</f>
        <v>0.19833729216152018</v>
      </c>
      <c r="F40" s="69">
        <f>F39/F39</f>
        <v>1</v>
      </c>
      <c r="G40" s="14">
        <v>0.63598574821852727</v>
      </c>
      <c r="H40" s="2">
        <v>0.36401425178147268</v>
      </c>
      <c r="I40" s="15">
        <f>I39/I39</f>
        <v>1</v>
      </c>
      <c r="J40" s="14">
        <v>0.56057007125890734</v>
      </c>
      <c r="K40" s="2">
        <v>0.43942992874109266</v>
      </c>
      <c r="L40" s="15">
        <f>L39/L39</f>
        <v>1</v>
      </c>
      <c r="N40" s="75"/>
      <c r="O40" s="75"/>
    </row>
    <row r="41" spans="1:15" x14ac:dyDescent="0.5">
      <c r="A41" s="175"/>
      <c r="B41" s="178" t="s">
        <v>0</v>
      </c>
      <c r="C41" s="19" t="s">
        <v>3</v>
      </c>
      <c r="D41" s="12">
        <f>F41-E41</f>
        <v>2848</v>
      </c>
      <c r="E41" s="7">
        <f>E37+E39</f>
        <v>930</v>
      </c>
      <c r="F41" s="71">
        <f>F37+F39</f>
        <v>3778</v>
      </c>
      <c r="G41" s="138">
        <v>2182</v>
      </c>
      <c r="H41" s="7">
        <v>1596</v>
      </c>
      <c r="I41" s="13">
        <f>I37+I39</f>
        <v>3778</v>
      </c>
      <c r="J41" s="61">
        <v>1847</v>
      </c>
      <c r="K41" s="62">
        <v>1931</v>
      </c>
      <c r="L41" s="13">
        <f>L37+L39</f>
        <v>3778</v>
      </c>
      <c r="N41" s="74"/>
      <c r="O41" s="74"/>
    </row>
    <row r="42" spans="1:15" ht="14.7" thickBot="1" x14ac:dyDescent="0.55000000000000004">
      <c r="A42" s="176"/>
      <c r="B42" s="179"/>
      <c r="C42" s="20" t="s">
        <v>15</v>
      </c>
      <c r="D42" s="16">
        <f>D41/F41</f>
        <v>0.75383800952885127</v>
      </c>
      <c r="E42" s="17">
        <f>E41/F41</f>
        <v>0.24616199047114876</v>
      </c>
      <c r="F42" s="68">
        <f>F41/F41</f>
        <v>1</v>
      </c>
      <c r="G42" s="16">
        <v>0.57755426151402856</v>
      </c>
      <c r="H42" s="17">
        <v>0.42244573848597139</v>
      </c>
      <c r="I42" s="18">
        <f>I41/I41</f>
        <v>1</v>
      </c>
      <c r="J42" s="16">
        <v>0.48888300688194813</v>
      </c>
      <c r="K42" s="17">
        <v>0.51111699311805192</v>
      </c>
      <c r="L42" s="18">
        <f>L41/L41</f>
        <v>1</v>
      </c>
      <c r="N42"/>
      <c r="O42"/>
    </row>
    <row r="43" spans="1:15" x14ac:dyDescent="0.5">
      <c r="A43" s="3" t="s">
        <v>13</v>
      </c>
      <c r="N43"/>
      <c r="O43"/>
    </row>
    <row r="44" spans="1:15" x14ac:dyDescent="0.5">
      <c r="H44" s="79"/>
      <c r="N44"/>
      <c r="O44"/>
    </row>
    <row r="45" spans="1:15" x14ac:dyDescent="0.5">
      <c r="N45"/>
      <c r="O45"/>
    </row>
    <row r="46" spans="1:15" x14ac:dyDescent="0.5">
      <c r="N46"/>
      <c r="O46"/>
    </row>
    <row r="47" spans="1:15" x14ac:dyDescent="0.5">
      <c r="N47"/>
      <c r="O47"/>
    </row>
    <row r="48" spans="1:15" x14ac:dyDescent="0.5">
      <c r="N48" s="74"/>
      <c r="O48" s="74"/>
    </row>
    <row r="49" spans="14:15" x14ac:dyDescent="0.5">
      <c r="N49"/>
      <c r="O49"/>
    </row>
    <row r="50" spans="14:15" x14ac:dyDescent="0.5">
      <c r="N50"/>
      <c r="O50"/>
    </row>
    <row r="51" spans="14:15" x14ac:dyDescent="0.5">
      <c r="N51"/>
      <c r="O51"/>
    </row>
    <row r="52" spans="14:15" x14ac:dyDescent="0.5">
      <c r="N52"/>
      <c r="O52"/>
    </row>
    <row r="53" spans="14:15" x14ac:dyDescent="0.5">
      <c r="N53"/>
      <c r="O53"/>
    </row>
  </sheetData>
  <mergeCells count="31">
    <mergeCell ref="A1:L1"/>
    <mergeCell ref="A2:L2"/>
    <mergeCell ref="A3:L3"/>
    <mergeCell ref="J4:L4"/>
    <mergeCell ref="D5:F5"/>
    <mergeCell ref="G5:I5"/>
    <mergeCell ref="J5:L5"/>
    <mergeCell ref="A7:A12"/>
    <mergeCell ref="B7:B8"/>
    <mergeCell ref="B9:B10"/>
    <mergeCell ref="B11:B12"/>
    <mergeCell ref="A13:A18"/>
    <mergeCell ref="B13:B14"/>
    <mergeCell ref="B15:B16"/>
    <mergeCell ref="B17:B18"/>
    <mergeCell ref="A19:A24"/>
    <mergeCell ref="B19:B20"/>
    <mergeCell ref="B21:B22"/>
    <mergeCell ref="B23:B24"/>
    <mergeCell ref="A25:A30"/>
    <mergeCell ref="B25:B26"/>
    <mergeCell ref="B27:B28"/>
    <mergeCell ref="B29:B30"/>
    <mergeCell ref="A31:A36"/>
    <mergeCell ref="B31:B32"/>
    <mergeCell ref="B33:B34"/>
    <mergeCell ref="B35:B36"/>
    <mergeCell ref="A37:A42"/>
    <mergeCell ref="B37:B38"/>
    <mergeCell ref="B39:B40"/>
    <mergeCell ref="B41:B42"/>
  </mergeCells>
  <pageMargins left="0.7" right="0.7" top="0.75" bottom="0.75" header="0.3" footer="0.3"/>
  <pageSetup orientation="landscape" r:id="rId1"/>
  <ignoredErrors>
    <ignoredError sqref="D43:P43 D8:F8 M8:P42 D10:F10 D9:F9 D14:F14 D13:F13 D16:F16 D15:F15 D20:F20 D19:F19 D22:F22 D21:F21 D26:F26 D25:F25 D28:F28 D27:F27 D32:F32 D31:F31 D36:F36 D33:F33 D12:F12 D11:F11 D18:F18 D17:F17 D24:F24 D23:F23 D30:F30 D29:F29 D34:F34 D35:F35 D38:F38 D37:F37 D40:F40 D39:F39 D42:F42 D41:F4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31548-02B4-4FF6-B245-32CAE26B28C1}">
  <dimension ref="A1:N53"/>
  <sheetViews>
    <sheetView tabSelected="1" workbookViewId="0">
      <selection sqref="A1:L1"/>
    </sheetView>
  </sheetViews>
  <sheetFormatPr defaultColWidth="9.05859375" defaultRowHeight="14.35" x14ac:dyDescent="0.5"/>
  <cols>
    <col min="1" max="1" width="15.87890625" style="1" customWidth="1"/>
    <col min="2" max="2" width="9.05859375" style="1"/>
    <col min="3" max="3" width="21.05859375" style="1" bestFit="1" customWidth="1"/>
    <col min="4" max="7" width="9.05859375" style="1"/>
    <col min="8" max="9" width="9.05859375" style="78"/>
    <col min="10" max="16384" width="9.05859375" style="1"/>
  </cols>
  <sheetData>
    <row r="1" spans="1:14" ht="20.7" x14ac:dyDescent="0.7">
      <c r="A1" s="180" t="s">
        <v>28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4" ht="20.7" x14ac:dyDescent="0.7">
      <c r="A2" s="180" t="s">
        <v>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4" ht="20.7" x14ac:dyDescent="0.7">
      <c r="A3" s="180" t="s">
        <v>29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4" ht="21" thickBot="1" x14ac:dyDescent="0.75">
      <c r="A4" s="4"/>
      <c r="B4" s="4"/>
      <c r="C4" s="4"/>
      <c r="D4" s="4"/>
      <c r="E4" s="4"/>
      <c r="F4" s="4"/>
      <c r="G4" s="6"/>
      <c r="H4" s="77"/>
      <c r="I4" s="77"/>
      <c r="J4" s="184"/>
      <c r="K4" s="184"/>
      <c r="L4" s="184"/>
      <c r="M4" s="8"/>
    </row>
    <row r="5" spans="1:14" ht="21" customHeight="1" thickBot="1" x14ac:dyDescent="0.75">
      <c r="A5" s="4"/>
      <c r="B5" s="4"/>
      <c r="C5" s="4"/>
      <c r="D5" s="181" t="s">
        <v>18</v>
      </c>
      <c r="E5" s="182"/>
      <c r="F5" s="183"/>
      <c r="G5" s="181" t="s">
        <v>19</v>
      </c>
      <c r="H5" s="182"/>
      <c r="I5" s="183"/>
      <c r="J5" s="181" t="s">
        <v>20</v>
      </c>
      <c r="K5" s="182"/>
      <c r="L5" s="183"/>
      <c r="M5"/>
    </row>
    <row r="6" spans="1:14" ht="24.35" thickBot="1" x14ac:dyDescent="0.55000000000000004">
      <c r="A6" s="55" t="s">
        <v>14</v>
      </c>
      <c r="B6" s="56" t="s">
        <v>9</v>
      </c>
      <c r="C6" s="57" t="s">
        <v>10</v>
      </c>
      <c r="D6" s="58" t="s">
        <v>11</v>
      </c>
      <c r="E6" s="59" t="s">
        <v>12</v>
      </c>
      <c r="F6" s="60" t="s">
        <v>0</v>
      </c>
      <c r="G6" s="58" t="s">
        <v>11</v>
      </c>
      <c r="H6" s="59" t="s">
        <v>12</v>
      </c>
      <c r="I6" s="60" t="s">
        <v>0</v>
      </c>
      <c r="J6" s="58" t="s">
        <v>11</v>
      </c>
      <c r="K6" s="59" t="s">
        <v>12</v>
      </c>
      <c r="L6" s="60" t="s">
        <v>0</v>
      </c>
      <c r="M6"/>
    </row>
    <row r="7" spans="1:14" x14ac:dyDescent="0.5">
      <c r="A7" s="174" t="s">
        <v>1</v>
      </c>
      <c r="B7" s="177" t="s">
        <v>2</v>
      </c>
      <c r="C7" s="35" t="s">
        <v>3</v>
      </c>
      <c r="D7" s="36">
        <f>F7-E7</f>
        <v>22</v>
      </c>
      <c r="E7" s="37">
        <v>10</v>
      </c>
      <c r="F7" s="70">
        <v>32</v>
      </c>
      <c r="G7" s="138">
        <f>I7-H7</f>
        <v>17</v>
      </c>
      <c r="H7" s="139">
        <v>15</v>
      </c>
      <c r="I7" s="38">
        <v>32</v>
      </c>
      <c r="J7" s="138">
        <f>L7-K7</f>
        <v>14</v>
      </c>
      <c r="K7" s="62">
        <v>18</v>
      </c>
      <c r="L7" s="38">
        <v>32</v>
      </c>
      <c r="M7"/>
      <c r="N7"/>
    </row>
    <row r="8" spans="1:14" ht="14.7" thickBot="1" x14ac:dyDescent="0.55000000000000004">
      <c r="A8" s="175"/>
      <c r="B8" s="178"/>
      <c r="C8" s="19" t="s">
        <v>30</v>
      </c>
      <c r="D8" s="14">
        <f>D7/F7</f>
        <v>0.6875</v>
      </c>
      <c r="E8" s="2">
        <f>E7/F7</f>
        <v>0.3125</v>
      </c>
      <c r="F8" s="69">
        <f>F7/F7</f>
        <v>1</v>
      </c>
      <c r="G8" s="14">
        <f>G7/I7</f>
        <v>0.53125</v>
      </c>
      <c r="H8" s="2">
        <f>H7/I7</f>
        <v>0.46875</v>
      </c>
      <c r="I8" s="15">
        <f>I7/I7</f>
        <v>1</v>
      </c>
      <c r="J8" s="14">
        <f>J7/L7</f>
        <v>0.4375</v>
      </c>
      <c r="K8" s="2">
        <f>K7/L7</f>
        <v>0.5625</v>
      </c>
      <c r="L8" s="15">
        <f>L7/L7</f>
        <v>1</v>
      </c>
      <c r="M8"/>
      <c r="N8" s="116"/>
    </row>
    <row r="9" spans="1:14" x14ac:dyDescent="0.5">
      <c r="A9" s="175"/>
      <c r="B9" s="178" t="s">
        <v>4</v>
      </c>
      <c r="C9" s="19" t="s">
        <v>3</v>
      </c>
      <c r="D9" s="12">
        <f>F9-E9</f>
        <v>31</v>
      </c>
      <c r="E9" s="7">
        <v>11</v>
      </c>
      <c r="F9" s="71">
        <v>42</v>
      </c>
      <c r="G9" s="138">
        <f>I9-H9</f>
        <v>24</v>
      </c>
      <c r="H9" s="142">
        <v>18</v>
      </c>
      <c r="I9" s="13">
        <v>42</v>
      </c>
      <c r="J9" s="138">
        <f>L9-K9</f>
        <v>23</v>
      </c>
      <c r="K9" s="10">
        <v>19</v>
      </c>
      <c r="L9" s="13">
        <v>42</v>
      </c>
      <c r="M9"/>
      <c r="N9" s="118"/>
    </row>
    <row r="10" spans="1:14" ht="14.7" thickBot="1" x14ac:dyDescent="0.55000000000000004">
      <c r="A10" s="175"/>
      <c r="B10" s="178"/>
      <c r="C10" s="19" t="s">
        <v>30</v>
      </c>
      <c r="D10" s="14">
        <f>D9/F9</f>
        <v>0.73809523809523814</v>
      </c>
      <c r="E10" s="2">
        <f>E9/F9</f>
        <v>0.26190476190476192</v>
      </c>
      <c r="F10" s="69">
        <f>F9/F9</f>
        <v>1</v>
      </c>
      <c r="G10" s="14">
        <f>G9/I9</f>
        <v>0.5714285714285714</v>
      </c>
      <c r="H10" s="2">
        <f>H9/I9</f>
        <v>0.42857142857142855</v>
      </c>
      <c r="I10" s="15">
        <f>I9/I9</f>
        <v>1</v>
      </c>
      <c r="J10" s="14">
        <f>J9/L9</f>
        <v>0.54761904761904767</v>
      </c>
      <c r="K10" s="2">
        <f>K9/L9</f>
        <v>0.45238095238095238</v>
      </c>
      <c r="L10" s="15">
        <f>L9/L9</f>
        <v>1</v>
      </c>
      <c r="M10"/>
      <c r="N10" s="76"/>
    </row>
    <row r="11" spans="1:14" x14ac:dyDescent="0.5">
      <c r="A11" s="175"/>
      <c r="B11" s="178" t="s">
        <v>0</v>
      </c>
      <c r="C11" s="19" t="s">
        <v>3</v>
      </c>
      <c r="D11" s="12">
        <f>F11-E11</f>
        <v>53</v>
      </c>
      <c r="E11" s="7">
        <f>E9+E7</f>
        <v>21</v>
      </c>
      <c r="F11" s="71">
        <f>F7+F9</f>
        <v>74</v>
      </c>
      <c r="G11" s="138">
        <f>I11-H11</f>
        <v>41</v>
      </c>
      <c r="H11" s="7">
        <f>H7+H9</f>
        <v>33</v>
      </c>
      <c r="I11" s="13">
        <f>I7+I9</f>
        <v>74</v>
      </c>
      <c r="J11" s="138">
        <f>L11-K11</f>
        <v>37</v>
      </c>
      <c r="K11" s="7">
        <f>K7+K9</f>
        <v>37</v>
      </c>
      <c r="L11" s="171">
        <f>L7+L9</f>
        <v>74</v>
      </c>
      <c r="M11"/>
      <c r="N11" s="76"/>
    </row>
    <row r="12" spans="1:14" ht="14.7" thickBot="1" x14ac:dyDescent="0.55000000000000004">
      <c r="A12" s="176"/>
      <c r="B12" s="179"/>
      <c r="C12" s="19" t="s">
        <v>30</v>
      </c>
      <c r="D12" s="16">
        <f>D11/F11</f>
        <v>0.71621621621621623</v>
      </c>
      <c r="E12" s="17">
        <f>E11/F11</f>
        <v>0.28378378378378377</v>
      </c>
      <c r="F12" s="68">
        <f>F11/F11</f>
        <v>1</v>
      </c>
      <c r="G12" s="14">
        <f>G11/I11</f>
        <v>0.55405405405405406</v>
      </c>
      <c r="H12" s="2">
        <f>H11/I11</f>
        <v>0.44594594594594594</v>
      </c>
      <c r="I12" s="18">
        <f>I11/I11</f>
        <v>1</v>
      </c>
      <c r="J12" s="14">
        <f>J11/L11</f>
        <v>0.5</v>
      </c>
      <c r="K12" s="2">
        <f>K11/L11</f>
        <v>0.5</v>
      </c>
      <c r="L12" s="18">
        <f>L11/L11</f>
        <v>1</v>
      </c>
      <c r="M12"/>
      <c r="N12" s="76"/>
    </row>
    <row r="13" spans="1:14" ht="14.35" customHeight="1" x14ac:dyDescent="0.5">
      <c r="A13" s="174" t="s">
        <v>5</v>
      </c>
      <c r="B13" s="177" t="s">
        <v>2</v>
      </c>
      <c r="C13" s="35" t="s">
        <v>3</v>
      </c>
      <c r="D13" s="36">
        <f>F13-E13</f>
        <v>4</v>
      </c>
      <c r="E13" s="37">
        <v>2</v>
      </c>
      <c r="F13" s="70">
        <v>6</v>
      </c>
      <c r="G13" s="138">
        <f>I13-H13</f>
        <v>2</v>
      </c>
      <c r="H13" s="139">
        <v>4</v>
      </c>
      <c r="I13" s="38">
        <v>6</v>
      </c>
      <c r="J13" s="138">
        <f>L13-K13</f>
        <v>1</v>
      </c>
      <c r="K13" s="62">
        <v>5</v>
      </c>
      <c r="L13" s="38">
        <v>6</v>
      </c>
      <c r="M13"/>
      <c r="N13" s="76"/>
    </row>
    <row r="14" spans="1:14" ht="14.7" thickBot="1" x14ac:dyDescent="0.55000000000000004">
      <c r="A14" s="175"/>
      <c r="B14" s="178"/>
      <c r="C14" s="19" t="s">
        <v>30</v>
      </c>
      <c r="D14" s="14">
        <f>D13/F13</f>
        <v>0.66666666666666663</v>
      </c>
      <c r="E14" s="2">
        <f>E13/F13</f>
        <v>0.33333333333333331</v>
      </c>
      <c r="F14" s="69">
        <f>F13/F13</f>
        <v>1</v>
      </c>
      <c r="G14" s="14">
        <f>G13/I13</f>
        <v>0.33333333333333331</v>
      </c>
      <c r="H14" s="2">
        <f>H13/I13</f>
        <v>0.66666666666666663</v>
      </c>
      <c r="I14" s="15">
        <f>I13/I13</f>
        <v>1</v>
      </c>
      <c r="J14" s="14">
        <f>J13/L13</f>
        <v>0.16666666666666666</v>
      </c>
      <c r="K14" s="2">
        <f>K13/L13</f>
        <v>0.83333333333333337</v>
      </c>
      <c r="L14" s="15">
        <f>L13/L13</f>
        <v>1</v>
      </c>
      <c r="M14"/>
      <c r="N14" s="76"/>
    </row>
    <row r="15" spans="1:14" x14ac:dyDescent="0.5">
      <c r="A15" s="175"/>
      <c r="B15" s="178" t="s">
        <v>4</v>
      </c>
      <c r="C15" s="19" t="s">
        <v>3</v>
      </c>
      <c r="D15" s="12">
        <f>F15-E15</f>
        <v>9</v>
      </c>
      <c r="E15" s="7">
        <v>2</v>
      </c>
      <c r="F15" s="71">
        <v>11</v>
      </c>
      <c r="G15" s="138">
        <f>I15-H15</f>
        <v>8</v>
      </c>
      <c r="H15" s="142">
        <v>3</v>
      </c>
      <c r="I15" s="13">
        <v>11</v>
      </c>
      <c r="J15" s="138">
        <f>L15-K15</f>
        <v>8</v>
      </c>
      <c r="K15" s="10">
        <v>3</v>
      </c>
      <c r="L15" s="13">
        <v>11</v>
      </c>
      <c r="M15"/>
      <c r="N15" s="76"/>
    </row>
    <row r="16" spans="1:14" ht="14.7" thickBot="1" x14ac:dyDescent="0.55000000000000004">
      <c r="A16" s="175"/>
      <c r="B16" s="178"/>
      <c r="C16" s="19" t="s">
        <v>30</v>
      </c>
      <c r="D16" s="14">
        <f>D15/F15</f>
        <v>0.81818181818181823</v>
      </c>
      <c r="E16" s="2">
        <f>E15/F15</f>
        <v>0.18181818181818182</v>
      </c>
      <c r="F16" s="69">
        <f>F15/F15</f>
        <v>1</v>
      </c>
      <c r="G16" s="14">
        <f>G15/I15</f>
        <v>0.72727272727272729</v>
      </c>
      <c r="H16" s="2">
        <f>H15/I15</f>
        <v>0.27272727272727271</v>
      </c>
      <c r="I16" s="15">
        <f>I15/I15</f>
        <v>1</v>
      </c>
      <c r="J16" s="14">
        <f>J15/L15</f>
        <v>0.72727272727272729</v>
      </c>
      <c r="K16" s="2">
        <f>K15/L15</f>
        <v>0.27272727272727271</v>
      </c>
      <c r="L16" s="15">
        <f>L15/L15</f>
        <v>1</v>
      </c>
      <c r="M16"/>
      <c r="N16" s="76"/>
    </row>
    <row r="17" spans="1:14" x14ac:dyDescent="0.5">
      <c r="A17" s="175"/>
      <c r="B17" s="178" t="s">
        <v>0</v>
      </c>
      <c r="C17" s="19" t="s">
        <v>3</v>
      </c>
      <c r="D17" s="12">
        <f>F17-E17</f>
        <v>13</v>
      </c>
      <c r="E17" s="7">
        <f>E15+E13</f>
        <v>4</v>
      </c>
      <c r="F17" s="71">
        <f>F13+F15</f>
        <v>17</v>
      </c>
      <c r="G17" s="138">
        <f>I17-H17</f>
        <v>10</v>
      </c>
      <c r="H17" s="7">
        <f>H13+H15</f>
        <v>7</v>
      </c>
      <c r="I17" s="71">
        <f>I13+I15</f>
        <v>17</v>
      </c>
      <c r="J17" s="138">
        <f>L17-K17</f>
        <v>9</v>
      </c>
      <c r="K17" s="7">
        <f>K13+K15</f>
        <v>8</v>
      </c>
      <c r="L17" s="171">
        <f>L13+L15</f>
        <v>17</v>
      </c>
      <c r="M17"/>
      <c r="N17" s="76"/>
    </row>
    <row r="18" spans="1:14" ht="14.7" thickBot="1" x14ac:dyDescent="0.55000000000000004">
      <c r="A18" s="176"/>
      <c r="B18" s="179"/>
      <c r="C18" s="19" t="s">
        <v>30</v>
      </c>
      <c r="D18" s="16">
        <f>D17/F17</f>
        <v>0.76470588235294112</v>
      </c>
      <c r="E18" s="17">
        <f>E17/F17</f>
        <v>0.23529411764705882</v>
      </c>
      <c r="F18" s="68">
        <f>F17/F17</f>
        <v>1</v>
      </c>
      <c r="G18" s="14">
        <f>G17/I17</f>
        <v>0.58823529411764708</v>
      </c>
      <c r="H18" s="2">
        <f>H17/I17</f>
        <v>0.41176470588235292</v>
      </c>
      <c r="I18" s="18">
        <f>I17/I17</f>
        <v>1</v>
      </c>
      <c r="J18" s="14">
        <f>J17/L17</f>
        <v>0.52941176470588236</v>
      </c>
      <c r="K18" s="2">
        <f>K17/L17</f>
        <v>0.47058823529411764</v>
      </c>
      <c r="L18" s="18">
        <f>L17/L17</f>
        <v>1</v>
      </c>
      <c r="M18"/>
      <c r="N18" s="119"/>
    </row>
    <row r="19" spans="1:14" ht="15" customHeight="1" x14ac:dyDescent="0.5">
      <c r="A19" s="174" t="s">
        <v>6</v>
      </c>
      <c r="B19" s="177" t="s">
        <v>2</v>
      </c>
      <c r="C19" s="35" t="s">
        <v>3</v>
      </c>
      <c r="D19" s="36">
        <f>F19-E19</f>
        <v>1242</v>
      </c>
      <c r="E19" s="37">
        <v>631</v>
      </c>
      <c r="F19" s="70">
        <v>1873</v>
      </c>
      <c r="G19" s="36">
        <f>I19-H19</f>
        <v>919</v>
      </c>
      <c r="H19" s="37">
        <v>954</v>
      </c>
      <c r="I19" s="70">
        <v>1873</v>
      </c>
      <c r="J19" s="138">
        <f>L19-K19</f>
        <v>798</v>
      </c>
      <c r="K19" s="62">
        <v>1075</v>
      </c>
      <c r="L19" s="38">
        <v>1873</v>
      </c>
      <c r="M19"/>
      <c r="N19" s="76"/>
    </row>
    <row r="20" spans="1:14" ht="14.7" thickBot="1" x14ac:dyDescent="0.55000000000000004">
      <c r="A20" s="175"/>
      <c r="B20" s="178"/>
      <c r="C20" s="19" t="s">
        <v>30</v>
      </c>
      <c r="D20" s="14">
        <f>D19/F19</f>
        <v>0.6631073144687667</v>
      </c>
      <c r="E20" s="2">
        <f>E19/F19</f>
        <v>0.3368926855312333</v>
      </c>
      <c r="F20" s="69">
        <f>F19/F19</f>
        <v>1</v>
      </c>
      <c r="G20" s="14">
        <f>G19/I19</f>
        <v>0.49065670048051252</v>
      </c>
      <c r="H20" s="2">
        <f>H19/I19</f>
        <v>0.50934329951948742</v>
      </c>
      <c r="I20" s="15">
        <f>I19/I19</f>
        <v>1</v>
      </c>
      <c r="J20" s="14">
        <f>J19/L19</f>
        <v>0.42605445808862785</v>
      </c>
      <c r="K20" s="2">
        <f>K19/L19</f>
        <v>0.57394554191137215</v>
      </c>
      <c r="L20" s="15">
        <f>L19/L19</f>
        <v>1</v>
      </c>
      <c r="M20"/>
      <c r="N20" s="118"/>
    </row>
    <row r="21" spans="1:14" x14ac:dyDescent="0.5">
      <c r="A21" s="175"/>
      <c r="B21" s="178" t="s">
        <v>4</v>
      </c>
      <c r="C21" s="19" t="s">
        <v>3</v>
      </c>
      <c r="D21" s="36">
        <f>F21-E21</f>
        <v>1153</v>
      </c>
      <c r="E21" s="7">
        <v>324</v>
      </c>
      <c r="F21" s="71">
        <v>1477</v>
      </c>
      <c r="G21" s="36">
        <f>I21-H21</f>
        <v>914</v>
      </c>
      <c r="H21" s="37">
        <v>563</v>
      </c>
      <c r="I21" s="70">
        <v>1477</v>
      </c>
      <c r="J21" s="138">
        <f>L21-K21</f>
        <v>806</v>
      </c>
      <c r="K21" s="10">
        <v>671</v>
      </c>
      <c r="L21" s="13">
        <v>1477</v>
      </c>
      <c r="M21"/>
      <c r="N21" s="76"/>
    </row>
    <row r="22" spans="1:14" ht="14.7" thickBot="1" x14ac:dyDescent="0.55000000000000004">
      <c r="A22" s="175"/>
      <c r="B22" s="178"/>
      <c r="C22" s="19" t="s">
        <v>30</v>
      </c>
      <c r="D22" s="14">
        <f>D21/F21</f>
        <v>0.78063642518618825</v>
      </c>
      <c r="E22" s="2">
        <f>E21/F21</f>
        <v>0.21936357481381177</v>
      </c>
      <c r="F22" s="69">
        <f>F21/F21</f>
        <v>1</v>
      </c>
      <c r="G22" s="14">
        <f>G21/I21</f>
        <v>0.61882193635748139</v>
      </c>
      <c r="H22" s="2">
        <f>H21/I21</f>
        <v>0.38117806364251861</v>
      </c>
      <c r="I22" s="15">
        <f>I21/I21</f>
        <v>1</v>
      </c>
      <c r="J22" s="14">
        <f>J21/L21</f>
        <v>0.54570074475287744</v>
      </c>
      <c r="K22" s="2">
        <f>K21/L21</f>
        <v>0.45429925524712256</v>
      </c>
      <c r="L22" s="15">
        <f>L21/L21</f>
        <v>1</v>
      </c>
      <c r="M22"/>
      <c r="N22" s="76"/>
    </row>
    <row r="23" spans="1:14" x14ac:dyDescent="0.5">
      <c r="A23" s="175"/>
      <c r="B23" s="178" t="s">
        <v>0</v>
      </c>
      <c r="C23" s="19" t="s">
        <v>3</v>
      </c>
      <c r="D23" s="12">
        <f>F23-E23</f>
        <v>2395</v>
      </c>
      <c r="E23" s="7">
        <f>E21+E19</f>
        <v>955</v>
      </c>
      <c r="F23" s="71">
        <f>F19+F21</f>
        <v>3350</v>
      </c>
      <c r="G23" s="36">
        <f>I23-H23</f>
        <v>1833</v>
      </c>
      <c r="H23" s="37">
        <f>H19+H21</f>
        <v>1517</v>
      </c>
      <c r="I23" s="70">
        <f>I19+I21</f>
        <v>3350</v>
      </c>
      <c r="J23" s="138">
        <f>L23-K23</f>
        <v>1604</v>
      </c>
      <c r="K23" s="7">
        <f>K19+K21</f>
        <v>1746</v>
      </c>
      <c r="L23" s="13">
        <f>L19+L21</f>
        <v>3350</v>
      </c>
      <c r="M23"/>
      <c r="N23" s="76"/>
    </row>
    <row r="24" spans="1:14" ht="14.7" thickBot="1" x14ac:dyDescent="0.55000000000000004">
      <c r="A24" s="176"/>
      <c r="B24" s="179"/>
      <c r="C24" s="19" t="s">
        <v>30</v>
      </c>
      <c r="D24" s="16">
        <f>D23/F23</f>
        <v>0.71492537313432836</v>
      </c>
      <c r="E24" s="17">
        <f>E23/F23</f>
        <v>0.28507462686567164</v>
      </c>
      <c r="F24" s="68">
        <f>F23/F23</f>
        <v>1</v>
      </c>
      <c r="G24" s="14">
        <f>G23/I23</f>
        <v>0.54716417910447757</v>
      </c>
      <c r="H24" s="2">
        <f>H23/I23</f>
        <v>0.45283582089552238</v>
      </c>
      <c r="I24" s="18">
        <f>I23/I23</f>
        <v>1</v>
      </c>
      <c r="J24" s="14">
        <f>J23/L23</f>
        <v>0.47880597014925375</v>
      </c>
      <c r="K24" s="2">
        <f>K23/L23</f>
        <v>0.52119402985074625</v>
      </c>
      <c r="L24" s="18">
        <f>L23/L23</f>
        <v>1</v>
      </c>
      <c r="M24"/>
      <c r="N24" s="76"/>
    </row>
    <row r="25" spans="1:14" x14ac:dyDescent="0.5">
      <c r="A25" s="174" t="s">
        <v>7</v>
      </c>
      <c r="B25" s="177" t="s">
        <v>2</v>
      </c>
      <c r="C25" s="35" t="s">
        <v>3</v>
      </c>
      <c r="D25" s="12">
        <f>F25-E25</f>
        <v>21</v>
      </c>
      <c r="E25" s="37">
        <v>13</v>
      </c>
      <c r="F25" s="70">
        <v>34</v>
      </c>
      <c r="G25" s="138">
        <f>I25-H25</f>
        <v>11</v>
      </c>
      <c r="H25" s="139">
        <v>23</v>
      </c>
      <c r="I25" s="38">
        <v>34</v>
      </c>
      <c r="J25" s="138">
        <f>L25-K25</f>
        <v>9</v>
      </c>
      <c r="K25" s="62">
        <v>25</v>
      </c>
      <c r="L25" s="38">
        <v>34</v>
      </c>
      <c r="M25"/>
      <c r="N25" s="76"/>
    </row>
    <row r="26" spans="1:14" ht="14.7" thickBot="1" x14ac:dyDescent="0.55000000000000004">
      <c r="A26" s="175"/>
      <c r="B26" s="178"/>
      <c r="C26" s="19" t="s">
        <v>30</v>
      </c>
      <c r="D26" s="14">
        <f>D25/F25</f>
        <v>0.61764705882352944</v>
      </c>
      <c r="E26" s="2">
        <f>E25/F25</f>
        <v>0.38235294117647056</v>
      </c>
      <c r="F26" s="69">
        <f>F25/F25</f>
        <v>1</v>
      </c>
      <c r="G26" s="14">
        <f>G25/I25</f>
        <v>0.3235294117647059</v>
      </c>
      <c r="H26" s="2">
        <f>H25/I25</f>
        <v>0.67647058823529416</v>
      </c>
      <c r="I26" s="15">
        <f>I25/I25</f>
        <v>1</v>
      </c>
      <c r="J26" s="14">
        <f>J25/L25</f>
        <v>0.26470588235294118</v>
      </c>
      <c r="K26" s="2">
        <f>K25/L25</f>
        <v>0.73529411764705888</v>
      </c>
      <c r="L26" s="15">
        <f>L25/L25</f>
        <v>1</v>
      </c>
      <c r="M26"/>
      <c r="N26" s="76"/>
    </row>
    <row r="27" spans="1:14" x14ac:dyDescent="0.5">
      <c r="A27" s="175"/>
      <c r="B27" s="178" t="s">
        <v>4</v>
      </c>
      <c r="C27" s="19" t="s">
        <v>3</v>
      </c>
      <c r="D27" s="12">
        <f>F27-E27</f>
        <v>24</v>
      </c>
      <c r="E27" s="7">
        <v>11</v>
      </c>
      <c r="F27" s="71">
        <v>35</v>
      </c>
      <c r="G27" s="138">
        <f>I27-H27</f>
        <v>14</v>
      </c>
      <c r="H27" s="142">
        <v>21</v>
      </c>
      <c r="I27" s="13">
        <v>35</v>
      </c>
      <c r="J27" s="138">
        <f>L27-K27</f>
        <v>13</v>
      </c>
      <c r="K27" s="10">
        <v>22</v>
      </c>
      <c r="L27" s="13">
        <v>35</v>
      </c>
      <c r="M27"/>
      <c r="N27" s="76"/>
    </row>
    <row r="28" spans="1:14" ht="14.7" thickBot="1" x14ac:dyDescent="0.55000000000000004">
      <c r="A28" s="175"/>
      <c r="B28" s="178"/>
      <c r="C28" s="19" t="s">
        <v>30</v>
      </c>
      <c r="D28" s="14">
        <f>D27/F27</f>
        <v>0.68571428571428572</v>
      </c>
      <c r="E28" s="2">
        <f>E27/F27</f>
        <v>0.31428571428571428</v>
      </c>
      <c r="F28" s="69">
        <f>F27/F27</f>
        <v>1</v>
      </c>
      <c r="G28" s="14">
        <f>G27/I27</f>
        <v>0.4</v>
      </c>
      <c r="H28" s="2">
        <f>H27/I27</f>
        <v>0.6</v>
      </c>
      <c r="I28" s="15">
        <f>I27/I27</f>
        <v>1</v>
      </c>
      <c r="J28" s="14">
        <f>J27/L27</f>
        <v>0.37142857142857144</v>
      </c>
      <c r="K28" s="2">
        <f>K27/L27</f>
        <v>0.62857142857142856</v>
      </c>
      <c r="L28" s="15">
        <f>L27/L27</f>
        <v>1</v>
      </c>
      <c r="M28"/>
      <c r="N28" s="76"/>
    </row>
    <row r="29" spans="1:14" x14ac:dyDescent="0.5">
      <c r="A29" s="175"/>
      <c r="B29" s="178" t="s">
        <v>0</v>
      </c>
      <c r="C29" s="19" t="s">
        <v>3</v>
      </c>
      <c r="D29" s="12">
        <f>F29-E29</f>
        <v>45</v>
      </c>
      <c r="E29" s="7">
        <f>E27+E25</f>
        <v>24</v>
      </c>
      <c r="F29" s="71">
        <f>F25+F27</f>
        <v>69</v>
      </c>
      <c r="G29" s="138">
        <f>I29-H29</f>
        <v>25</v>
      </c>
      <c r="H29" s="7">
        <f>H25+H27</f>
        <v>44</v>
      </c>
      <c r="I29" s="13">
        <f>I27+I25</f>
        <v>69</v>
      </c>
      <c r="J29" s="138">
        <f>L29-K29</f>
        <v>22</v>
      </c>
      <c r="K29" s="7">
        <f>K25+K27</f>
        <v>47</v>
      </c>
      <c r="L29" s="13">
        <f>L25+L27</f>
        <v>69</v>
      </c>
      <c r="M29"/>
      <c r="N29" s="119"/>
    </row>
    <row r="30" spans="1:14" ht="14.7" thickBot="1" x14ac:dyDescent="0.55000000000000004">
      <c r="A30" s="176"/>
      <c r="B30" s="179"/>
      <c r="C30" s="19" t="s">
        <v>30</v>
      </c>
      <c r="D30" s="16">
        <f>D29/F29</f>
        <v>0.65217391304347827</v>
      </c>
      <c r="E30" s="17">
        <f>E29/F29</f>
        <v>0.34782608695652173</v>
      </c>
      <c r="F30" s="68">
        <f>F29/F29</f>
        <v>1</v>
      </c>
      <c r="G30" s="14">
        <f>G29/I29</f>
        <v>0.36231884057971014</v>
      </c>
      <c r="H30" s="2">
        <f>H29/I29</f>
        <v>0.6376811594202898</v>
      </c>
      <c r="I30" s="18">
        <f>I29/I29</f>
        <v>1</v>
      </c>
      <c r="J30" s="14">
        <f>J29/L29</f>
        <v>0.3188405797101449</v>
      </c>
      <c r="K30" s="2">
        <f>K29/L29</f>
        <v>0.6811594202898551</v>
      </c>
      <c r="L30" s="18">
        <f>L29/L29</f>
        <v>1</v>
      </c>
      <c r="M30"/>
    </row>
    <row r="31" spans="1:14" ht="15" customHeight="1" x14ac:dyDescent="0.5">
      <c r="A31" s="174" t="s">
        <v>24</v>
      </c>
      <c r="B31" s="177" t="s">
        <v>2</v>
      </c>
      <c r="C31" s="35" t="s">
        <v>3</v>
      </c>
      <c r="D31" s="12">
        <f>F31-E31</f>
        <v>18</v>
      </c>
      <c r="E31" s="37">
        <v>33</v>
      </c>
      <c r="F31" s="70">
        <v>51</v>
      </c>
      <c r="G31" s="138">
        <f>I31-H31</f>
        <v>13</v>
      </c>
      <c r="H31" s="139">
        <v>38</v>
      </c>
      <c r="I31" s="38">
        <v>51</v>
      </c>
      <c r="J31" s="138">
        <f>L31-K31</f>
        <v>12</v>
      </c>
      <c r="K31" s="62">
        <v>39</v>
      </c>
      <c r="L31" s="38">
        <v>51</v>
      </c>
      <c r="M31"/>
    </row>
    <row r="32" spans="1:14" ht="14.7" thickBot="1" x14ac:dyDescent="0.55000000000000004">
      <c r="A32" s="175"/>
      <c r="B32" s="178"/>
      <c r="C32" s="19" t="s">
        <v>30</v>
      </c>
      <c r="D32" s="14">
        <f>D31/F31</f>
        <v>0.35294117647058826</v>
      </c>
      <c r="E32" s="2">
        <f>E31/F31</f>
        <v>0.6470588235294118</v>
      </c>
      <c r="F32" s="69">
        <f>F31/F31</f>
        <v>1</v>
      </c>
      <c r="G32" s="14">
        <f>G31/I31</f>
        <v>0.25490196078431371</v>
      </c>
      <c r="H32" s="2">
        <f>H31/I31</f>
        <v>0.74509803921568629</v>
      </c>
      <c r="I32" s="15">
        <f>I31/I31</f>
        <v>1</v>
      </c>
      <c r="J32" s="14">
        <f>J31/L31</f>
        <v>0.23529411764705882</v>
      </c>
      <c r="K32" s="2">
        <f>K31/L31</f>
        <v>0.76470588235294112</v>
      </c>
      <c r="L32" s="15">
        <f>L31/L31</f>
        <v>1</v>
      </c>
      <c r="M32"/>
    </row>
    <row r="33" spans="1:14" x14ac:dyDescent="0.5">
      <c r="A33" s="175"/>
      <c r="B33" s="178" t="s">
        <v>4</v>
      </c>
      <c r="C33" s="19" t="s">
        <v>3</v>
      </c>
      <c r="D33" s="12">
        <f>F33-E33</f>
        <v>32</v>
      </c>
      <c r="E33" s="7">
        <v>23</v>
      </c>
      <c r="F33" s="71">
        <v>55</v>
      </c>
      <c r="G33" s="138">
        <f>I33-H33</f>
        <v>28</v>
      </c>
      <c r="H33" s="142">
        <v>27</v>
      </c>
      <c r="I33" s="13">
        <v>55</v>
      </c>
      <c r="J33" s="138">
        <f>L33-K33</f>
        <v>25</v>
      </c>
      <c r="K33" s="10">
        <v>30</v>
      </c>
      <c r="L33" s="13">
        <v>55</v>
      </c>
      <c r="M33"/>
    </row>
    <row r="34" spans="1:14" ht="14.7" thickBot="1" x14ac:dyDescent="0.55000000000000004">
      <c r="A34" s="175"/>
      <c r="B34" s="178"/>
      <c r="C34" s="19" t="s">
        <v>30</v>
      </c>
      <c r="D34" s="14">
        <f>D33/F33</f>
        <v>0.58181818181818179</v>
      </c>
      <c r="E34" s="2">
        <f>E33/F33</f>
        <v>0.41818181818181815</v>
      </c>
      <c r="F34" s="69">
        <f>F33/F33</f>
        <v>1</v>
      </c>
      <c r="G34" s="14">
        <f>G33/I33</f>
        <v>0.50909090909090904</v>
      </c>
      <c r="H34" s="2">
        <f>H33/I33</f>
        <v>0.49090909090909091</v>
      </c>
      <c r="I34" s="15">
        <f>I33/I33</f>
        <v>1</v>
      </c>
      <c r="J34" s="14">
        <f>J33/L33</f>
        <v>0.45454545454545453</v>
      </c>
      <c r="K34" s="2">
        <f>K33/L33</f>
        <v>0.54545454545454541</v>
      </c>
      <c r="L34" s="15">
        <f>L33/L33</f>
        <v>1</v>
      </c>
      <c r="M34"/>
    </row>
    <row r="35" spans="1:14" x14ac:dyDescent="0.5">
      <c r="A35" s="175"/>
      <c r="B35" s="178" t="s">
        <v>0</v>
      </c>
      <c r="C35" s="19" t="s">
        <v>3</v>
      </c>
      <c r="D35" s="12">
        <f>F35-E35</f>
        <v>50</v>
      </c>
      <c r="E35" s="7">
        <f>E33+E31</f>
        <v>56</v>
      </c>
      <c r="F35" s="71">
        <f>F31+F33</f>
        <v>106</v>
      </c>
      <c r="G35" s="138">
        <f>I35-H35</f>
        <v>41</v>
      </c>
      <c r="H35" s="7">
        <f>H33+H31</f>
        <v>65</v>
      </c>
      <c r="I35" s="13">
        <f>I31+I33</f>
        <v>106</v>
      </c>
      <c r="J35" s="138">
        <f>L35-K35</f>
        <v>37</v>
      </c>
      <c r="K35" s="7">
        <f>K33+K31</f>
        <v>69</v>
      </c>
      <c r="L35" s="13">
        <f>L31+L33</f>
        <v>106</v>
      </c>
      <c r="M35"/>
    </row>
    <row r="36" spans="1:14" ht="14.7" thickBot="1" x14ac:dyDescent="0.55000000000000004">
      <c r="A36" s="176"/>
      <c r="B36" s="179"/>
      <c r="C36" s="19" t="s">
        <v>30</v>
      </c>
      <c r="D36" s="16">
        <f>D35/F35</f>
        <v>0.47169811320754718</v>
      </c>
      <c r="E36" s="17">
        <f>E35/F35</f>
        <v>0.52830188679245282</v>
      </c>
      <c r="F36" s="68">
        <f>F35/F35</f>
        <v>1</v>
      </c>
      <c r="G36" s="14">
        <f>G35/I35</f>
        <v>0.3867924528301887</v>
      </c>
      <c r="H36" s="2">
        <f>H35/I35</f>
        <v>0.6132075471698113</v>
      </c>
      <c r="I36" s="18">
        <f>I35/I35</f>
        <v>1</v>
      </c>
      <c r="J36" s="14">
        <f>J35/L35</f>
        <v>0.34905660377358488</v>
      </c>
      <c r="K36" s="2">
        <f>K35/L35</f>
        <v>0.65094339622641506</v>
      </c>
      <c r="L36" s="18">
        <f>L35/L35</f>
        <v>1</v>
      </c>
      <c r="M36"/>
    </row>
    <row r="37" spans="1:14" x14ac:dyDescent="0.5">
      <c r="A37" s="174" t="s">
        <v>0</v>
      </c>
      <c r="B37" s="177" t="s">
        <v>2</v>
      </c>
      <c r="C37" s="35" t="s">
        <v>3</v>
      </c>
      <c r="D37" s="36">
        <f>D7+D13+D19+D25+D31</f>
        <v>1307</v>
      </c>
      <c r="E37" s="172">
        <f t="shared" ref="E37:L37" si="0">E7+E13+E19+E25+E31</f>
        <v>689</v>
      </c>
      <c r="F37" s="36">
        <f t="shared" si="0"/>
        <v>1996</v>
      </c>
      <c r="G37" s="36">
        <f t="shared" si="0"/>
        <v>962</v>
      </c>
      <c r="H37" s="172">
        <f t="shared" si="0"/>
        <v>1034</v>
      </c>
      <c r="I37" s="36">
        <f t="shared" si="0"/>
        <v>1996</v>
      </c>
      <c r="J37" s="36">
        <f t="shared" si="0"/>
        <v>834</v>
      </c>
      <c r="K37" s="172">
        <f t="shared" si="0"/>
        <v>1162</v>
      </c>
      <c r="L37" s="36">
        <f t="shared" si="0"/>
        <v>1996</v>
      </c>
    </row>
    <row r="38" spans="1:14" ht="14.7" thickBot="1" x14ac:dyDescent="0.55000000000000004">
      <c r="A38" s="175"/>
      <c r="B38" s="178"/>
      <c r="C38" s="19" t="s">
        <v>30</v>
      </c>
      <c r="D38" s="14">
        <f>D37/F37</f>
        <v>0.65480961923847691</v>
      </c>
      <c r="E38" s="2">
        <f>E37/F37</f>
        <v>0.34519038076152303</v>
      </c>
      <c r="F38" s="69">
        <f>F37/F37</f>
        <v>1</v>
      </c>
      <c r="G38" s="14">
        <f>G37/I37</f>
        <v>0.4819639278557114</v>
      </c>
      <c r="H38" s="2">
        <f>H37/I37</f>
        <v>0.5180360721442886</v>
      </c>
      <c r="I38" s="15">
        <f>I37/I37</f>
        <v>1</v>
      </c>
      <c r="J38" s="14">
        <f>J37/L37</f>
        <v>0.41783567134268534</v>
      </c>
      <c r="K38" s="2">
        <f>K37/L37</f>
        <v>0.5821643286573146</v>
      </c>
      <c r="L38" s="15">
        <f>L37/L37</f>
        <v>1</v>
      </c>
      <c r="N38"/>
    </row>
    <row r="39" spans="1:14" x14ac:dyDescent="0.5">
      <c r="A39" s="175"/>
      <c r="B39" s="178" t="s">
        <v>4</v>
      </c>
      <c r="C39" s="19" t="s">
        <v>3</v>
      </c>
      <c r="D39" s="36">
        <f>D9+D15+D21+D27+D33</f>
        <v>1249</v>
      </c>
      <c r="E39" s="172">
        <f t="shared" ref="E39:L39" si="1">E9+E15+E21+E27+E33</f>
        <v>371</v>
      </c>
      <c r="F39" s="36">
        <f t="shared" si="1"/>
        <v>1620</v>
      </c>
      <c r="G39" s="36">
        <f t="shared" si="1"/>
        <v>988</v>
      </c>
      <c r="H39" s="172">
        <f t="shared" si="1"/>
        <v>632</v>
      </c>
      <c r="I39" s="36">
        <f t="shared" si="1"/>
        <v>1620</v>
      </c>
      <c r="J39" s="36">
        <f t="shared" si="1"/>
        <v>875</v>
      </c>
      <c r="K39" s="172">
        <f t="shared" si="1"/>
        <v>745</v>
      </c>
      <c r="L39" s="36">
        <f t="shared" si="1"/>
        <v>1620</v>
      </c>
      <c r="N39" s="75"/>
    </row>
    <row r="40" spans="1:14" ht="14.7" thickBot="1" x14ac:dyDescent="0.55000000000000004">
      <c r="A40" s="175"/>
      <c r="B40" s="178"/>
      <c r="C40" s="19" t="s">
        <v>30</v>
      </c>
      <c r="D40" s="14">
        <f>D39/F39</f>
        <v>0.7709876543209877</v>
      </c>
      <c r="E40" s="2">
        <f>E39/F39</f>
        <v>0.22901234567901235</v>
      </c>
      <c r="F40" s="69">
        <f>F39/F39</f>
        <v>1</v>
      </c>
      <c r="G40" s="14">
        <f>G39/I39</f>
        <v>0.6098765432098765</v>
      </c>
      <c r="H40" s="2">
        <f>H39/I39</f>
        <v>0.39012345679012345</v>
      </c>
      <c r="I40" s="15">
        <f>I39/I39</f>
        <v>1</v>
      </c>
      <c r="J40" s="14">
        <f>J39/L39</f>
        <v>0.54012345679012341</v>
      </c>
      <c r="K40" s="2">
        <f>K39/L39</f>
        <v>0.45987654320987653</v>
      </c>
      <c r="L40" s="15">
        <f>L39/L39</f>
        <v>1</v>
      </c>
      <c r="N40" s="75"/>
    </row>
    <row r="41" spans="1:14" x14ac:dyDescent="0.5">
      <c r="A41" s="175"/>
      <c r="B41" s="178" t="s">
        <v>0</v>
      </c>
      <c r="C41" s="19" t="s">
        <v>3</v>
      </c>
      <c r="D41" s="36">
        <f>D11+D17+D23+D29+D35</f>
        <v>2556</v>
      </c>
      <c r="E41" s="172">
        <f t="shared" ref="E41:L41" si="2">E11+E17+E23+E29+E35</f>
        <v>1060</v>
      </c>
      <c r="F41" s="36">
        <f t="shared" si="2"/>
        <v>3616</v>
      </c>
      <c r="G41" s="36">
        <f t="shared" si="2"/>
        <v>1950</v>
      </c>
      <c r="H41" s="172">
        <f t="shared" si="2"/>
        <v>1666</v>
      </c>
      <c r="I41" s="36">
        <f t="shared" si="2"/>
        <v>3616</v>
      </c>
      <c r="J41" s="36">
        <f t="shared" si="2"/>
        <v>1709</v>
      </c>
      <c r="K41" s="172">
        <f t="shared" si="2"/>
        <v>1907</v>
      </c>
      <c r="L41" s="36">
        <f t="shared" si="2"/>
        <v>3616</v>
      </c>
      <c r="N41" s="74"/>
    </row>
    <row r="42" spans="1:14" ht="14.7" thickBot="1" x14ac:dyDescent="0.55000000000000004">
      <c r="A42" s="176"/>
      <c r="B42" s="179"/>
      <c r="C42" s="19" t="s">
        <v>30</v>
      </c>
      <c r="D42" s="16">
        <f>D41/F41</f>
        <v>0.70685840707964598</v>
      </c>
      <c r="E42" s="17">
        <f>E41/F41</f>
        <v>0.29314159292035397</v>
      </c>
      <c r="F42" s="68">
        <f>F41/F41</f>
        <v>1</v>
      </c>
      <c r="G42" s="14">
        <f>G41/I41</f>
        <v>0.53926991150442483</v>
      </c>
      <c r="H42" s="2">
        <f>H41/I41</f>
        <v>0.46073008849557523</v>
      </c>
      <c r="I42" s="18">
        <f>I41/I41</f>
        <v>1</v>
      </c>
      <c r="J42" s="14">
        <f>J41/L41</f>
        <v>0.4726216814159292</v>
      </c>
      <c r="K42" s="2">
        <f>K41/L41</f>
        <v>0.5273783185840708</v>
      </c>
      <c r="L42" s="18">
        <f>L41/L41</f>
        <v>1</v>
      </c>
      <c r="N42"/>
    </row>
    <row r="43" spans="1:14" x14ac:dyDescent="0.5">
      <c r="A43" s="3" t="s">
        <v>13</v>
      </c>
      <c r="N43"/>
    </row>
    <row r="44" spans="1:14" x14ac:dyDescent="0.5">
      <c r="H44" s="79"/>
      <c r="N44"/>
    </row>
    <row r="45" spans="1:14" x14ac:dyDescent="0.5">
      <c r="N45"/>
    </row>
    <row r="46" spans="1:14" x14ac:dyDescent="0.5">
      <c r="N46"/>
    </row>
    <row r="47" spans="1:14" x14ac:dyDescent="0.5">
      <c r="N47"/>
    </row>
    <row r="48" spans="1:14" x14ac:dyDescent="0.5">
      <c r="N48" s="74"/>
    </row>
    <row r="49" spans="14:14" x14ac:dyDescent="0.5">
      <c r="N49"/>
    </row>
    <row r="50" spans="14:14" x14ac:dyDescent="0.5">
      <c r="N50"/>
    </row>
    <row r="51" spans="14:14" x14ac:dyDescent="0.5">
      <c r="N51"/>
    </row>
    <row r="52" spans="14:14" x14ac:dyDescent="0.5">
      <c r="N52"/>
    </row>
    <row r="53" spans="14:14" x14ac:dyDescent="0.5">
      <c r="N53"/>
    </row>
  </sheetData>
  <mergeCells count="31">
    <mergeCell ref="A31:A36"/>
    <mergeCell ref="B31:B32"/>
    <mergeCell ref="B33:B34"/>
    <mergeCell ref="B35:B36"/>
    <mergeCell ref="A37:A42"/>
    <mergeCell ref="B37:B38"/>
    <mergeCell ref="B39:B40"/>
    <mergeCell ref="B41:B42"/>
    <mergeCell ref="A19:A24"/>
    <mergeCell ref="B19:B20"/>
    <mergeCell ref="B21:B22"/>
    <mergeCell ref="B23:B24"/>
    <mergeCell ref="A25:A30"/>
    <mergeCell ref="B25:B26"/>
    <mergeCell ref="B27:B28"/>
    <mergeCell ref="B29:B30"/>
    <mergeCell ref="A7:A12"/>
    <mergeCell ref="B7:B8"/>
    <mergeCell ref="B9:B10"/>
    <mergeCell ref="B11:B12"/>
    <mergeCell ref="A13:A18"/>
    <mergeCell ref="B13:B14"/>
    <mergeCell ref="B15:B16"/>
    <mergeCell ref="B17:B18"/>
    <mergeCell ref="A1:L1"/>
    <mergeCell ref="A2:L2"/>
    <mergeCell ref="A3:L3"/>
    <mergeCell ref="J4:L4"/>
    <mergeCell ref="D5:F5"/>
    <mergeCell ref="G5:I5"/>
    <mergeCell ref="J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Fall 2010 </vt:lpstr>
      <vt:lpstr>Fall 2011</vt:lpstr>
      <vt:lpstr>Fall 2012 </vt:lpstr>
      <vt:lpstr>Fall 2013</vt:lpstr>
      <vt:lpstr>Fall 2014</vt:lpstr>
      <vt:lpstr>Fall 2015</vt:lpstr>
      <vt:lpstr>Fall 2016</vt:lpstr>
      <vt:lpstr>'Fall 2010 '!Print_Titles</vt:lpstr>
      <vt:lpstr>'Fall 2012 '!Print_Titles</vt:lpstr>
      <vt:lpstr>'Fall 2014'!Print_Titles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Paredes</dc:creator>
  <cp:lastModifiedBy>Susan Brown</cp:lastModifiedBy>
  <cp:lastPrinted>2021-11-12T20:59:59Z</cp:lastPrinted>
  <dcterms:created xsi:type="dcterms:W3CDTF">2019-12-20T14:35:43Z</dcterms:created>
  <dcterms:modified xsi:type="dcterms:W3CDTF">2023-01-11T15:09:31Z</dcterms:modified>
</cp:coreProperties>
</file>