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9F96E9E1-75E1-4931-AF1F-ACD4C72D5885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Event &amp; Destination Mgmt. C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4" l="1"/>
  <c r="I69" i="4" s="1"/>
  <c r="H41" i="4"/>
  <c r="F41" i="4"/>
  <c r="F73" i="4"/>
  <c r="F71" i="4"/>
  <c r="F72" i="4"/>
  <c r="I42" i="4" l="1"/>
  <c r="F20" i="4"/>
  <c r="H50" i="4"/>
  <c r="H51" i="4"/>
  <c r="H52" i="4"/>
  <c r="H53" i="4"/>
  <c r="H54" i="4"/>
  <c r="H55" i="4"/>
  <c r="F29" i="4"/>
  <c r="H27" i="4"/>
  <c r="H19" i="4" l="1"/>
  <c r="H18" i="4"/>
  <c r="H17" i="4"/>
  <c r="H16" i="4"/>
  <c r="H15" i="4"/>
  <c r="H60" i="4" l="1"/>
  <c r="H61" i="4"/>
  <c r="H62" i="4"/>
  <c r="H65" i="4"/>
  <c r="H66" i="4"/>
  <c r="H67" i="4"/>
  <c r="H68" i="4"/>
  <c r="H69" i="4"/>
  <c r="H49" i="4"/>
  <c r="H45" i="4"/>
  <c r="H44" i="4"/>
  <c r="H43" i="4"/>
  <c r="H39" i="4"/>
  <c r="H38" i="4"/>
  <c r="H37" i="4"/>
  <c r="H36" i="4"/>
  <c r="H35" i="4"/>
  <c r="H34" i="4"/>
  <c r="H28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72" i="4" l="1"/>
  <c r="K71" i="4" s="1"/>
  <c r="H20" i="4"/>
  <c r="H71" i="4"/>
  <c r="H73" i="4"/>
  <c r="J70" i="4" s="1"/>
  <c r="H70" i="4"/>
  <c r="H29" i="4"/>
  <c r="J19" i="4" l="1"/>
  <c r="I28" i="4"/>
</calcChain>
</file>

<file path=xl/sharedStrings.xml><?xml version="1.0" encoding="utf-8"?>
<sst xmlns="http://schemas.openxmlformats.org/spreadsheetml/2006/main" count="181" uniqueCount="102">
  <si>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</si>
  <si>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</si>
  <si>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</si>
  <si>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</si>
  <si>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</si>
  <si>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</si>
  <si>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</si>
  <si>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</si>
  <si>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</si>
  <si>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</si>
  <si>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</si>
  <si>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</si>
  <si>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</si>
  <si>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</si>
  <si>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</si>
  <si>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</si>
  <si>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</si>
  <si>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</si>
  <si>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</si>
  <si>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</si>
  <si>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MARK 3392 Event Marketing</t>
  </si>
  <si>
    <t>MARK 3393 Sports Marketing</t>
  </si>
  <si>
    <t>MARK 4394 Music Marketing</t>
  </si>
  <si>
    <t>MARK 4384 Professional Selling and Sales Management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</si>
  <si>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</si>
  <si>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</si>
  <si>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</si>
  <si>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</si>
  <si>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</si>
  <si>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</si>
  <si>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</si>
  <si>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</si>
  <si>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</si>
  <si>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</si>
  <si>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</si>
  <si>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</si>
  <si>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</si>
  <si>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</si>
  <si>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</si>
  <si>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</si>
  <si>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</si>
  <si>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</si>
  <si>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</si>
  <si>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</si>
  <si>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</si>
  <si>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</si>
  <si>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</si>
  <si>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</si>
  <si>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MARK 4360 Social Media and eMarketing</t>
  </si>
  <si>
    <t>MATH 1324 Mathematics for Bus. &amp; Soc. Sciences</t>
  </si>
  <si>
    <t>College Ready TSI status in Mathematics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</si>
  <si>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</si>
  <si>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</si>
  <si>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</si>
  <si>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</si>
  <si>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</si>
  <si>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</si>
  <si>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</si>
  <si>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</si>
  <si>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</si>
  <si>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</si>
  <si>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</si>
  <si>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</si>
  <si>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51 credit hours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</si>
  <si>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</si>
  <si>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</si>
  <si>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</si>
  <si>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</si>
  <si>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</si>
  <si>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</si>
  <si>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</si>
  <si>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HOST 4312 Catering Management</t>
  </si>
  <si>
    <t>HOST 4320 Tourism Destination Marketing</t>
  </si>
  <si>
    <t>ENTR 3340 New Venture Creation and Innovation</t>
  </si>
  <si>
    <t>HOST 1301 , HOST 3310 and Junior Standing.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</si>
  <si>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</si>
  <si>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</si>
  <si>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</si>
  <si>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</si>
  <si>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</si>
  <si>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Bus. Foun/Adv. Bus. Core/HOST Foun/Presc. Electives &amp; Conc. GPA</t>
  </si>
  <si>
    <r>
      <t>HOSPITALITY AND TOURISM MANAGEMENT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</si>
  <si>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Required:</t>
  </si>
  <si>
    <r>
      <t>Event and Destination Management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</si>
  <si>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</si>
  <si>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</si>
  <si>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Gen Ed +BF+ 4 Adv.Courses</t>
  </si>
  <si>
    <t>MGMT 3361 Principles of Management</t>
  </si>
  <si>
    <t xml:space="preserve"> GPA for RCVCoBE admission will include the credit hrs for the following completed courses: (MARK 33300, &amp; MGMT 3361)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</si>
  <si>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</si>
  <si>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</si>
  <si>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</si>
  <si>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</si>
  <si>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</si>
  <si>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</si>
  <si>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</si>
  <si>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</si>
  <si>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</si>
  <si>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</si>
  <si>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Adv. Hrs:</t>
  </si>
  <si>
    <t>Department approval is required. Course must be taken in the semester in which the student is graduating.</t>
  </si>
  <si>
    <t>Completed at least 27 cr. hrs. in Gen. Ed. Core (including ECON 2301 with a "C", completed 21 cr. hrs. of Business, Hospitality &amp; Tourism Foundation with a "C" or better, and in any of the following completed courses: (MARK 3300, and MGMT 3361) &amp; minimum 2.6 GPA in the combined coursework. This GPA will include transfer coursework.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</si>
</sst>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5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36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5" fillId="3" borderId="2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vertical="center" wrapText="1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37" xfId="1" applyFont="1" applyBorder="1" applyAlignment="1">
      <alignment horizontal="right" vertical="center"/>
    </xf>
    <xf numFmtId="0" fontId="4" fillId="4" borderId="43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22" fillId="3" borderId="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1" fillId="3" borderId="1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24" fillId="3" borderId="30" xfId="0" applyFont="1" applyFill="1" applyBorder="1" applyAlignment="1">
      <alignment horizontal="left" vertical="center" wrapText="1"/>
    </xf>
    <xf numFmtId="0" fontId="24" fillId="3" borderId="4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4.140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80" t="s">
        <v>30</v>
      </c>
      <c r="C1" s="35" t="s">
        <v>31</v>
      </c>
      <c r="D1" s="35" t="s">
        <v>32</v>
      </c>
      <c r="E1" s="35" t="s">
        <v>8</v>
      </c>
      <c r="F1" s="35" t="s">
        <v>1</v>
      </c>
      <c r="G1" s="37" t="s">
        <v>0</v>
      </c>
      <c r="H1" s="32" t="s">
        <v>2</v>
      </c>
      <c r="I1" s="145" t="s">
        <v>27</v>
      </c>
      <c r="J1" s="134" t="s">
        <v>4</v>
      </c>
      <c r="K1" s="134" t="s">
        <v>28</v>
      </c>
    </row>
    <row r="2" spans="1:11" s="3" customFormat="1" ht="18.75" customHeight="1" x14ac:dyDescent="0.25">
      <c r="A2" s="4" t="s">
        <v>90</v>
      </c>
      <c r="B2" s="81" t="s">
        <v>34</v>
      </c>
      <c r="C2" s="5"/>
      <c r="D2" s="85" t="s">
        <v>33</v>
      </c>
      <c r="E2" s="38"/>
      <c r="F2" s="41"/>
      <c r="G2" s="42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6"/>
      <c r="J2" s="135"/>
      <c r="K2" s="135"/>
    </row>
    <row r="3" spans="1:11" s="3" customFormat="1" ht="11.1" customHeight="1" x14ac:dyDescent="0.25">
      <c r="A3" s="4" t="s">
        <v>91</v>
      </c>
      <c r="B3" s="5" t="s">
        <v>35</v>
      </c>
      <c r="C3" s="5"/>
      <c r="D3" s="85" t="s">
        <v>33</v>
      </c>
      <c r="E3" s="38"/>
      <c r="F3" s="41"/>
      <c r="G3" s="42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6"/>
      <c r="J3" s="135"/>
      <c r="K3" s="135"/>
    </row>
    <row r="4" spans="1:11" s="3" customFormat="1" ht="11.1" customHeight="1" x14ac:dyDescent="0.25">
      <c r="A4" s="69" t="s">
        <v>49</v>
      </c>
      <c r="B4" s="82" t="s">
        <v>50</v>
      </c>
      <c r="C4" s="5"/>
      <c r="D4" s="85" t="s">
        <v>33</v>
      </c>
      <c r="E4" s="38"/>
      <c r="F4" s="41"/>
      <c r="G4" s="42"/>
      <c r="H4" s="9">
        <f t="shared" si="0"/>
        <v>0</v>
      </c>
      <c r="I4" s="146"/>
      <c r="J4" s="135"/>
      <c r="K4" s="135"/>
    </row>
    <row r="5" spans="1:11" s="3" customFormat="1" ht="11.1" customHeight="1" x14ac:dyDescent="0.25">
      <c r="A5" s="69" t="s">
        <v>42</v>
      </c>
      <c r="B5" s="82"/>
      <c r="C5" s="5"/>
      <c r="D5" s="6"/>
      <c r="E5" s="38"/>
      <c r="F5" s="41"/>
      <c r="G5" s="42"/>
      <c r="H5" s="9">
        <f t="shared" si="0"/>
        <v>0</v>
      </c>
      <c r="I5" s="146"/>
      <c r="J5" s="135"/>
      <c r="K5" s="135"/>
    </row>
    <row r="6" spans="1:11" s="3" customFormat="1" ht="11.1" customHeight="1" x14ac:dyDescent="0.25">
      <c r="A6" s="69" t="s">
        <v>42</v>
      </c>
      <c r="B6" s="82"/>
      <c r="C6" s="5"/>
      <c r="D6" s="6"/>
      <c r="E6" s="38"/>
      <c r="F6" s="41"/>
      <c r="G6" s="42"/>
      <c r="H6" s="9">
        <f t="shared" si="0"/>
        <v>0</v>
      </c>
      <c r="I6" s="146"/>
      <c r="J6" s="135"/>
      <c r="K6" s="135"/>
    </row>
    <row r="7" spans="1:11" s="3" customFormat="1" ht="11.1" customHeight="1" x14ac:dyDescent="0.25">
      <c r="A7" s="69" t="s">
        <v>25</v>
      </c>
      <c r="B7" s="82"/>
      <c r="C7" s="5"/>
      <c r="D7" s="6"/>
      <c r="E7" s="38"/>
      <c r="F7" s="41"/>
      <c r="G7" s="42"/>
      <c r="H7" s="9">
        <f t="shared" si="0"/>
        <v>0</v>
      </c>
      <c r="I7" s="146"/>
      <c r="J7" s="135"/>
      <c r="K7" s="135"/>
    </row>
    <row r="8" spans="1:11" s="3" customFormat="1" ht="11.1" customHeight="1" x14ac:dyDescent="0.25">
      <c r="A8" s="4" t="s">
        <v>10</v>
      </c>
      <c r="B8" s="81"/>
      <c r="C8" s="5"/>
      <c r="D8" s="6"/>
      <c r="E8" s="38"/>
      <c r="F8" s="41"/>
      <c r="G8" s="42"/>
      <c r="H8" s="9">
        <f t="shared" si="0"/>
        <v>0</v>
      </c>
      <c r="I8" s="146"/>
      <c r="J8" s="135"/>
      <c r="K8" s="135"/>
    </row>
    <row r="9" spans="1:11" s="3" customFormat="1" ht="11.1" customHeight="1" x14ac:dyDescent="0.25">
      <c r="A9" s="4" t="s">
        <v>92</v>
      </c>
      <c r="B9" s="81"/>
      <c r="C9" s="5"/>
      <c r="D9" s="6"/>
      <c r="E9" s="38"/>
      <c r="F9" s="41"/>
      <c r="G9" s="42"/>
      <c r="H9" s="9">
        <f t="shared" si="0"/>
        <v>0</v>
      </c>
      <c r="I9" s="146"/>
      <c r="J9" s="135"/>
      <c r="K9" s="135"/>
    </row>
    <row r="10" spans="1:11" s="3" customFormat="1" ht="11.1" customHeight="1" x14ac:dyDescent="0.25">
      <c r="A10" s="4" t="s">
        <v>93</v>
      </c>
      <c r="B10" s="81"/>
      <c r="C10" s="5"/>
      <c r="D10" s="6"/>
      <c r="E10" s="38"/>
      <c r="F10" s="41"/>
      <c r="G10" s="42"/>
      <c r="H10" s="9">
        <f t="shared" si="0"/>
        <v>0</v>
      </c>
      <c r="I10" s="146"/>
      <c r="J10" s="135"/>
      <c r="K10" s="135"/>
    </row>
    <row r="11" spans="1:11" s="3" customFormat="1" ht="11.1" customHeight="1" x14ac:dyDescent="0.25">
      <c r="A11" s="4" t="s">
        <v>94</v>
      </c>
      <c r="B11" s="81"/>
      <c r="C11" s="5"/>
      <c r="D11" s="6"/>
      <c r="E11" s="38"/>
      <c r="F11" s="41"/>
      <c r="G11" s="42"/>
      <c r="H11" s="9">
        <f t="shared" si="0"/>
        <v>0</v>
      </c>
      <c r="I11" s="146"/>
      <c r="J11" s="135"/>
      <c r="K11" s="135"/>
    </row>
    <row r="12" spans="1:11" s="3" customFormat="1" ht="11.1" customHeight="1" x14ac:dyDescent="0.25">
      <c r="A12" s="4" t="s">
        <v>95</v>
      </c>
      <c r="B12" s="81"/>
      <c r="C12" s="5"/>
      <c r="D12" s="6"/>
      <c r="E12" s="38"/>
      <c r="F12" s="41"/>
      <c r="G12" s="42"/>
      <c r="H12" s="9">
        <f t="shared" si="0"/>
        <v>0</v>
      </c>
      <c r="I12" s="146"/>
      <c r="J12" s="135"/>
      <c r="K12" s="135"/>
    </row>
    <row r="13" spans="1:11" s="3" customFormat="1" ht="11.1" customHeight="1" x14ac:dyDescent="0.25">
      <c r="A13" s="4" t="s">
        <v>7</v>
      </c>
      <c r="B13" s="81"/>
      <c r="C13" s="5"/>
      <c r="D13" s="85" t="s">
        <v>33</v>
      </c>
      <c r="E13" s="38"/>
      <c r="F13" s="41"/>
      <c r="G13" s="42"/>
      <c r="H13" s="9">
        <f t="shared" si="0"/>
        <v>0</v>
      </c>
      <c r="I13" s="146"/>
      <c r="J13" s="135"/>
      <c r="K13" s="135"/>
    </row>
    <row r="14" spans="1:11" s="3" customFormat="1" ht="11.1" customHeight="1" thickBot="1" x14ac:dyDescent="0.3">
      <c r="A14" s="137" t="s">
        <v>43</v>
      </c>
      <c r="B14" s="138"/>
      <c r="C14" s="138"/>
      <c r="D14" s="138"/>
      <c r="E14" s="62"/>
      <c r="F14" s="63"/>
      <c r="G14" s="64"/>
      <c r="H14" s="9"/>
      <c r="I14" s="146"/>
      <c r="J14" s="135"/>
      <c r="K14" s="135"/>
    </row>
    <row r="15" spans="1:11" s="3" customFormat="1" ht="11.1" customHeight="1" x14ac:dyDescent="0.25">
      <c r="A15" s="89" t="s">
        <v>44</v>
      </c>
      <c r="B15" s="90"/>
      <c r="C15" s="91"/>
      <c r="D15" s="92"/>
      <c r="E15" s="93"/>
      <c r="F15" s="94"/>
      <c r="G15" s="95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6"/>
      <c r="J15" s="135"/>
      <c r="K15" s="135"/>
    </row>
    <row r="16" spans="1:11" s="3" customFormat="1" ht="11.1" customHeight="1" thickBot="1" x14ac:dyDescent="0.3">
      <c r="A16" s="96" t="s">
        <v>44</v>
      </c>
      <c r="B16" s="96"/>
      <c r="C16" s="96"/>
      <c r="D16" s="50"/>
      <c r="E16" s="48"/>
      <c r="F16" s="51"/>
      <c r="G16" s="97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6"/>
      <c r="J16" s="135"/>
      <c r="K16" s="135"/>
    </row>
    <row r="17" spans="1:11" s="3" customFormat="1" ht="11.1" customHeight="1" x14ac:dyDescent="0.25">
      <c r="A17" s="53" t="s">
        <v>45</v>
      </c>
      <c r="B17" s="54"/>
      <c r="C17" s="54"/>
      <c r="D17" s="55"/>
      <c r="E17" s="56"/>
      <c r="F17" s="57"/>
      <c r="G17" s="95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6"/>
      <c r="J17" s="135"/>
      <c r="K17" s="135"/>
    </row>
    <row r="18" spans="1:11" s="3" customFormat="1" ht="17.25" customHeight="1" thickBot="1" x14ac:dyDescent="0.3">
      <c r="A18" s="5" t="s">
        <v>45</v>
      </c>
      <c r="B18" s="104"/>
      <c r="C18" s="5"/>
      <c r="D18" s="98"/>
      <c r="E18" s="38"/>
      <c r="F18" s="41"/>
      <c r="G18" s="99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6"/>
      <c r="J18" s="135"/>
      <c r="K18" s="135"/>
    </row>
    <row r="19" spans="1:11" s="3" customFormat="1" ht="11.1" customHeight="1" thickBot="1" x14ac:dyDescent="0.3">
      <c r="A19" s="100" t="s">
        <v>47</v>
      </c>
      <c r="B19" s="101"/>
      <c r="C19" s="60"/>
      <c r="D19" s="101"/>
      <c r="E19" s="49"/>
      <c r="F19" s="102"/>
      <c r="G19" s="103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6"/>
      <c r="J19" s="71" t="e">
        <f>H20/F20</f>
        <v>#DIV/0!</v>
      </c>
      <c r="K19" s="135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47"/>
      <c r="J20" s="134" t="s">
        <v>80</v>
      </c>
      <c r="K20" s="135"/>
    </row>
    <row r="21" spans="1:11" s="3" customFormat="1" ht="21.75" customHeight="1" x14ac:dyDescent="0.25">
      <c r="A21" s="34" t="s">
        <v>61</v>
      </c>
      <c r="B21" s="80" t="s">
        <v>30</v>
      </c>
      <c r="C21" s="35" t="s">
        <v>31</v>
      </c>
      <c r="D21" s="35" t="s">
        <v>32</v>
      </c>
      <c r="E21" s="35" t="s">
        <v>8</v>
      </c>
      <c r="F21" s="35" t="s">
        <v>1</v>
      </c>
      <c r="G21" s="35" t="s">
        <v>0</v>
      </c>
      <c r="H21" s="24"/>
      <c r="I21" s="147"/>
      <c r="J21" s="135"/>
      <c r="K21" s="135"/>
    </row>
    <row r="22" spans="1:11" s="3" customFormat="1" ht="11.1" customHeight="1" x14ac:dyDescent="0.25">
      <c r="A22" s="10" t="s">
        <v>11</v>
      </c>
      <c r="B22" s="83" t="s">
        <v>36</v>
      </c>
      <c r="C22" s="52"/>
      <c r="D22" s="86" t="s">
        <v>33</v>
      </c>
      <c r="E22" s="38"/>
      <c r="F22" s="38"/>
      <c r="G22" s="40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7"/>
      <c r="J22" s="135"/>
      <c r="K22" s="135"/>
    </row>
    <row r="23" spans="1:11" s="3" customFormat="1" ht="11.1" customHeight="1" x14ac:dyDescent="0.25">
      <c r="A23" s="10" t="s">
        <v>12</v>
      </c>
      <c r="B23" s="83" t="s">
        <v>37</v>
      </c>
      <c r="C23" s="11"/>
      <c r="D23" s="86" t="s">
        <v>33</v>
      </c>
      <c r="E23" s="38"/>
      <c r="F23" s="38"/>
      <c r="G23" s="40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7"/>
      <c r="J23" s="135"/>
      <c r="K23" s="135"/>
    </row>
    <row r="24" spans="1:11" s="3" customFormat="1" ht="11.1" customHeight="1" x14ac:dyDescent="0.25">
      <c r="A24" s="10" t="s">
        <v>13</v>
      </c>
      <c r="B24" s="83" t="s">
        <v>38</v>
      </c>
      <c r="C24" s="11"/>
      <c r="D24" s="86" t="s">
        <v>33</v>
      </c>
      <c r="E24" s="38"/>
      <c r="F24" s="38"/>
      <c r="G24" s="40"/>
      <c r="H24" s="7">
        <f t="shared" si="1"/>
        <v>0</v>
      </c>
      <c r="I24" s="147"/>
      <c r="J24" s="135"/>
      <c r="K24" s="135"/>
    </row>
    <row r="25" spans="1:11" s="3" customFormat="1" ht="11.1" customHeight="1" x14ac:dyDescent="0.25">
      <c r="A25" s="10" t="s">
        <v>24</v>
      </c>
      <c r="B25" s="83" t="s">
        <v>39</v>
      </c>
      <c r="C25" s="11"/>
      <c r="D25" s="86" t="s">
        <v>33</v>
      </c>
      <c r="E25" s="38"/>
      <c r="F25" s="38"/>
      <c r="G25" s="40"/>
      <c r="H25" s="7">
        <f t="shared" si="1"/>
        <v>0</v>
      </c>
      <c r="I25" s="147"/>
      <c r="J25" s="135"/>
      <c r="K25" s="135"/>
    </row>
    <row r="26" spans="1:11" s="3" customFormat="1" ht="11.1" customHeight="1" x14ac:dyDescent="0.25">
      <c r="A26" s="10" t="s">
        <v>54</v>
      </c>
      <c r="B26" s="83"/>
      <c r="C26" s="11"/>
      <c r="D26" s="86" t="s">
        <v>33</v>
      </c>
      <c r="E26" s="38"/>
      <c r="F26" s="38"/>
      <c r="G26" s="40"/>
      <c r="H26" s="7">
        <f t="shared" si="1"/>
        <v>0</v>
      </c>
      <c r="I26" s="147"/>
      <c r="J26" s="135"/>
      <c r="K26" s="135"/>
    </row>
    <row r="27" spans="1:11" s="3" customFormat="1" ht="11.1" customHeight="1" thickBot="1" x14ac:dyDescent="0.3">
      <c r="A27" s="10" t="s">
        <v>55</v>
      </c>
      <c r="B27" s="11"/>
      <c r="C27" s="11"/>
      <c r="D27" s="86" t="s">
        <v>33</v>
      </c>
      <c r="E27" s="38"/>
      <c r="F27" s="38"/>
      <c r="G27" s="40"/>
      <c r="H27" s="7">
        <f t="shared" si="1"/>
        <v>0</v>
      </c>
      <c r="I27" s="148"/>
      <c r="J27" s="135"/>
      <c r="K27" s="135"/>
    </row>
    <row r="28" spans="1:11" s="3" customFormat="1" ht="27.75" customHeight="1" thickBot="1" x14ac:dyDescent="0.3">
      <c r="A28" s="44" t="s">
        <v>14</v>
      </c>
      <c r="B28" s="83" t="s">
        <v>96</v>
      </c>
      <c r="C28" s="128" t="s">
        <v>97</v>
      </c>
      <c r="D28" s="87" t="s">
        <v>33</v>
      </c>
      <c r="E28" s="49"/>
      <c r="F28" s="49"/>
      <c r="G28" s="45"/>
      <c r="H28" s="7">
        <f t="shared" si="1"/>
        <v>0</v>
      </c>
      <c r="I28" s="107" t="e">
        <f>SUM(H20+H29)/SUM(F20+F29)</f>
        <v>#DIV/0!</v>
      </c>
      <c r="J28" s="135"/>
      <c r="K28" s="135"/>
    </row>
    <row r="29" spans="1:11" s="3" customFormat="1" ht="8.25" customHeight="1" thickBot="1" x14ac:dyDescent="0.3">
      <c r="A29" s="139"/>
      <c r="B29" s="139"/>
      <c r="C29" s="139"/>
      <c r="D29" s="139"/>
      <c r="E29" s="61"/>
      <c r="F29" s="8">
        <f>SUM(F22:F28)</f>
        <v>0</v>
      </c>
      <c r="G29" s="9"/>
      <c r="H29" s="9">
        <f>SUM(H22:H28)</f>
        <v>0</v>
      </c>
      <c r="I29" s="152" t="s">
        <v>86</v>
      </c>
      <c r="J29" s="135"/>
      <c r="K29" s="135"/>
    </row>
    <row r="30" spans="1:11" s="3" customFormat="1" ht="9.75" customHeight="1" x14ac:dyDescent="0.15">
      <c r="A30" s="140" t="s">
        <v>84</v>
      </c>
      <c r="B30" s="141"/>
      <c r="C30" s="141"/>
      <c r="D30" s="141"/>
      <c r="E30" s="141"/>
      <c r="F30" s="141"/>
      <c r="G30" s="142"/>
      <c r="H30" s="9"/>
      <c r="I30" s="153"/>
      <c r="J30" s="135"/>
      <c r="K30" s="135"/>
    </row>
    <row r="31" spans="1:11" s="3" customFormat="1" ht="20.25" customHeight="1" x14ac:dyDescent="0.15">
      <c r="A31" s="168" t="s">
        <v>101</v>
      </c>
      <c r="B31" s="169"/>
      <c r="C31" s="169"/>
      <c r="D31" s="169"/>
      <c r="E31" s="169"/>
      <c r="F31" s="169"/>
      <c r="G31" s="170"/>
      <c r="H31" s="9"/>
      <c r="I31" s="153"/>
      <c r="J31" s="135"/>
      <c r="K31" s="135"/>
    </row>
    <row r="32" spans="1:11" s="3" customFormat="1" ht="2.25" customHeight="1" thickBot="1" x14ac:dyDescent="0.3">
      <c r="A32" s="119"/>
      <c r="B32" s="18"/>
      <c r="C32" s="18"/>
      <c r="D32" s="18"/>
      <c r="E32" s="18"/>
      <c r="F32" s="22"/>
      <c r="G32" s="120"/>
      <c r="H32" s="14"/>
      <c r="I32" s="153"/>
      <c r="J32" s="135"/>
      <c r="K32" s="135"/>
    </row>
    <row r="33" spans="1:11" s="3" customFormat="1" ht="23.25" customHeight="1" x14ac:dyDescent="0.25">
      <c r="A33" s="36" t="s">
        <v>75</v>
      </c>
      <c r="B33" s="35" t="s">
        <v>30</v>
      </c>
      <c r="C33" s="35" t="s">
        <v>31</v>
      </c>
      <c r="D33" s="35" t="s">
        <v>32</v>
      </c>
      <c r="E33" s="35" t="s">
        <v>8</v>
      </c>
      <c r="F33" s="35" t="s">
        <v>1</v>
      </c>
      <c r="G33" s="46" t="s">
        <v>0</v>
      </c>
      <c r="H33" s="24"/>
      <c r="I33" s="153"/>
      <c r="J33" s="135"/>
      <c r="K33" s="135"/>
    </row>
    <row r="34" spans="1:11" s="3" customFormat="1" ht="11.1" customHeight="1" x14ac:dyDescent="0.25">
      <c r="A34" s="19" t="s">
        <v>15</v>
      </c>
      <c r="B34" s="11" t="s">
        <v>46</v>
      </c>
      <c r="C34" s="43"/>
      <c r="D34" s="86" t="s">
        <v>33</v>
      </c>
      <c r="E34" s="38"/>
      <c r="F34" s="38"/>
      <c r="G34" s="112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3"/>
      <c r="J34" s="135"/>
      <c r="K34" s="135"/>
    </row>
    <row r="35" spans="1:11" s="3" customFormat="1" ht="11.1" customHeight="1" x14ac:dyDescent="0.25">
      <c r="A35" s="70" t="s">
        <v>56</v>
      </c>
      <c r="B35" s="59" t="s">
        <v>59</v>
      </c>
      <c r="C35" s="43"/>
      <c r="D35" s="86" t="s">
        <v>33</v>
      </c>
      <c r="E35" s="38"/>
      <c r="F35" s="38"/>
      <c r="G35" s="112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53"/>
      <c r="J35" s="135"/>
      <c r="K35" s="135"/>
    </row>
    <row r="36" spans="1:11" s="3" customFormat="1" ht="11.1" customHeight="1" x14ac:dyDescent="0.25">
      <c r="A36" s="19" t="s">
        <v>57</v>
      </c>
      <c r="B36" s="11" t="s">
        <v>58</v>
      </c>
      <c r="C36" s="43"/>
      <c r="D36" s="86" t="s">
        <v>33</v>
      </c>
      <c r="E36" s="38"/>
      <c r="F36" s="38"/>
      <c r="G36" s="112"/>
      <c r="H36" s="7">
        <f t="shared" si="2"/>
        <v>0</v>
      </c>
      <c r="I36" s="153"/>
      <c r="J36" s="135"/>
      <c r="K36" s="135"/>
    </row>
    <row r="37" spans="1:11" s="3" customFormat="1" ht="11.1" customHeight="1" x14ac:dyDescent="0.25">
      <c r="A37" s="19" t="s">
        <v>16</v>
      </c>
      <c r="B37" s="59" t="s">
        <v>40</v>
      </c>
      <c r="C37" s="11"/>
      <c r="D37" s="86" t="s">
        <v>33</v>
      </c>
      <c r="E37" s="38"/>
      <c r="F37" s="38"/>
      <c r="G37" s="112"/>
      <c r="H37" s="7">
        <f t="shared" si="2"/>
        <v>0</v>
      </c>
      <c r="I37" s="153"/>
      <c r="J37" s="135"/>
      <c r="K37" s="135"/>
    </row>
    <row r="38" spans="1:11" s="3" customFormat="1" ht="11.1" customHeight="1" x14ac:dyDescent="0.25">
      <c r="A38" s="19" t="s">
        <v>62</v>
      </c>
      <c r="B38" s="59" t="s">
        <v>98</v>
      </c>
      <c r="C38" s="11"/>
      <c r="D38" s="86" t="s">
        <v>33</v>
      </c>
      <c r="E38" s="38"/>
      <c r="F38" s="38"/>
      <c r="G38" s="112"/>
      <c r="H38" s="7">
        <f t="shared" si="2"/>
        <v>0</v>
      </c>
      <c r="I38" s="153"/>
      <c r="J38" s="135"/>
      <c r="K38" s="135"/>
    </row>
    <row r="39" spans="1:11" s="3" customFormat="1" ht="32.25" customHeight="1" thickBot="1" x14ac:dyDescent="0.3">
      <c r="A39" s="20" t="s">
        <v>87</v>
      </c>
      <c r="B39" s="106" t="s">
        <v>63</v>
      </c>
      <c r="C39" s="106"/>
      <c r="D39" s="129" t="s">
        <v>33</v>
      </c>
      <c r="E39" s="39"/>
      <c r="F39" s="39"/>
      <c r="G39" s="45"/>
      <c r="H39" s="7">
        <f t="shared" si="2"/>
        <v>0</v>
      </c>
      <c r="I39" s="153"/>
      <c r="J39" s="135"/>
      <c r="K39" s="135"/>
    </row>
    <row r="40" spans="1:11" s="3" customFormat="1" ht="8.25" customHeight="1" thickBot="1" x14ac:dyDescent="0.3">
      <c r="A40" s="121"/>
      <c r="B40" s="122"/>
      <c r="C40" s="122"/>
      <c r="D40" s="30"/>
      <c r="E40" s="67"/>
      <c r="F40" s="67"/>
      <c r="G40" s="68"/>
      <c r="H40" s="7"/>
      <c r="I40" s="153"/>
      <c r="J40" s="135"/>
      <c r="K40" s="135"/>
    </row>
    <row r="41" spans="1:11" s="3" customFormat="1" ht="11.1" customHeight="1" thickBot="1" x14ac:dyDescent="0.3">
      <c r="A41" s="123" t="s">
        <v>76</v>
      </c>
      <c r="B41" s="151" t="s">
        <v>88</v>
      </c>
      <c r="C41" s="151"/>
      <c r="D41" s="151"/>
      <c r="E41" s="151"/>
      <c r="F41" s="124">
        <f>SUM(F20+F29+F39+F38)</f>
        <v>0</v>
      </c>
      <c r="G41" s="125"/>
      <c r="H41" s="7">
        <f>SUM(H20+H29+H38+H39)</f>
        <v>0</v>
      </c>
      <c r="I41" s="153"/>
      <c r="J41" s="135"/>
      <c r="K41" s="135"/>
    </row>
    <row r="42" spans="1:11" s="3" customFormat="1" ht="11.1" customHeight="1" thickBot="1" x14ac:dyDescent="0.3">
      <c r="A42" s="75" t="s">
        <v>85</v>
      </c>
      <c r="B42" s="84"/>
      <c r="C42" s="35"/>
      <c r="D42" s="143"/>
      <c r="E42" s="143"/>
      <c r="F42" s="143"/>
      <c r="G42" s="144"/>
      <c r="H42" s="7"/>
      <c r="I42" s="107" t="e">
        <f>SUM(H41)/SUM(F41)</f>
        <v>#DIV/0!</v>
      </c>
      <c r="J42" s="135"/>
      <c r="K42" s="135"/>
    </row>
    <row r="43" spans="1:11" s="3" customFormat="1" ht="11.1" customHeight="1" x14ac:dyDescent="0.25">
      <c r="A43" s="19" t="s">
        <v>17</v>
      </c>
      <c r="B43" s="11"/>
      <c r="C43" s="43"/>
      <c r="D43" s="86" t="s">
        <v>33</v>
      </c>
      <c r="E43" s="38"/>
      <c r="F43" s="38"/>
      <c r="G43" s="112"/>
      <c r="H43" s="7">
        <f t="shared" si="2"/>
        <v>0</v>
      </c>
      <c r="I43" s="154"/>
      <c r="J43" s="135"/>
      <c r="K43" s="135"/>
    </row>
    <row r="44" spans="1:11" s="3" customFormat="1" ht="10.5" customHeight="1" x14ac:dyDescent="0.25">
      <c r="A44" s="19" t="s">
        <v>19</v>
      </c>
      <c r="B44" s="11" t="s">
        <v>40</v>
      </c>
      <c r="C44" s="11"/>
      <c r="D44" s="86" t="s">
        <v>33</v>
      </c>
      <c r="E44" s="38"/>
      <c r="F44" s="38"/>
      <c r="G44" s="112"/>
      <c r="H44" s="7">
        <f t="shared" si="2"/>
        <v>0</v>
      </c>
      <c r="I44" s="155"/>
      <c r="J44" s="135"/>
      <c r="K44" s="135"/>
    </row>
    <row r="45" spans="1:11" s="3" customFormat="1" ht="18" customHeight="1" thickBot="1" x14ac:dyDescent="0.3">
      <c r="A45" s="20" t="s">
        <v>18</v>
      </c>
      <c r="B45" s="13" t="s">
        <v>51</v>
      </c>
      <c r="C45" s="13"/>
      <c r="D45" s="129" t="s">
        <v>33</v>
      </c>
      <c r="E45" s="39"/>
      <c r="F45" s="39"/>
      <c r="G45" s="45"/>
      <c r="H45" s="7">
        <f t="shared" si="2"/>
        <v>0</v>
      </c>
      <c r="I45" s="155"/>
      <c r="J45" s="135"/>
      <c r="K45" s="135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/>
      <c r="G46" s="9"/>
      <c r="H46" s="9"/>
      <c r="I46" s="156"/>
      <c r="J46" s="135"/>
      <c r="K46" s="135"/>
    </row>
    <row r="47" spans="1:11" s="3" customFormat="1" ht="4.5" customHeight="1" thickBot="1" x14ac:dyDescent="0.3">
      <c r="A47" s="164"/>
      <c r="B47" s="164"/>
      <c r="C47" s="164"/>
      <c r="D47" s="164"/>
      <c r="E47" s="164"/>
      <c r="F47" s="164"/>
      <c r="G47" s="164"/>
      <c r="H47" s="22"/>
      <c r="I47" s="165" t="s">
        <v>3</v>
      </c>
      <c r="J47" s="135"/>
      <c r="K47" s="135"/>
    </row>
    <row r="48" spans="1:11" s="3" customFormat="1" ht="21" customHeight="1" x14ac:dyDescent="0.25">
      <c r="A48" s="126" t="s">
        <v>81</v>
      </c>
      <c r="B48" s="35" t="s">
        <v>30</v>
      </c>
      <c r="C48" s="35" t="s">
        <v>31</v>
      </c>
      <c r="D48" s="35" t="s">
        <v>32</v>
      </c>
      <c r="E48" s="35" t="s">
        <v>8</v>
      </c>
      <c r="F48" s="35" t="s">
        <v>1</v>
      </c>
      <c r="G48" s="46" t="s">
        <v>0</v>
      </c>
      <c r="H48" s="22"/>
      <c r="I48" s="166"/>
      <c r="J48" s="135"/>
      <c r="K48" s="135"/>
    </row>
    <row r="49" spans="1:11" s="3" customFormat="1" ht="11.1" customHeight="1" x14ac:dyDescent="0.25">
      <c r="A49" s="10" t="s">
        <v>64</v>
      </c>
      <c r="B49" s="83" t="s">
        <v>77</v>
      </c>
      <c r="C49" s="11"/>
      <c r="D49" s="86" t="s">
        <v>33</v>
      </c>
      <c r="E49" s="38"/>
      <c r="F49" s="38"/>
      <c r="G49" s="112"/>
      <c r="H49" s="73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66"/>
      <c r="J49" s="135"/>
      <c r="K49" s="135"/>
    </row>
    <row r="50" spans="1:11" s="3" customFormat="1" ht="11.1" customHeight="1" x14ac:dyDescent="0.25">
      <c r="A50" s="10" t="s">
        <v>65</v>
      </c>
      <c r="B50" s="83" t="s">
        <v>78</v>
      </c>
      <c r="C50" s="11"/>
      <c r="D50" s="86" t="s">
        <v>33</v>
      </c>
      <c r="E50" s="38"/>
      <c r="F50" s="38"/>
      <c r="G50" s="112"/>
      <c r="H50" s="73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66"/>
      <c r="J50" s="135"/>
      <c r="K50" s="135"/>
    </row>
    <row r="51" spans="1:11" s="3" customFormat="1" ht="11.1" customHeight="1" x14ac:dyDescent="0.25">
      <c r="A51" s="10" t="s">
        <v>66</v>
      </c>
      <c r="B51" s="47" t="s">
        <v>58</v>
      </c>
      <c r="C51" s="11"/>
      <c r="D51" s="86" t="s">
        <v>33</v>
      </c>
      <c r="E51" s="38"/>
      <c r="F51" s="38"/>
      <c r="G51" s="112"/>
      <c r="H51" s="73">
        <f t="shared" si="3"/>
        <v>0</v>
      </c>
      <c r="I51" s="166"/>
      <c r="J51" s="135"/>
      <c r="K51" s="135"/>
    </row>
    <row r="52" spans="1:11" s="3" customFormat="1" ht="11.1" customHeight="1" x14ac:dyDescent="0.25">
      <c r="A52" s="10" t="s">
        <v>67</v>
      </c>
      <c r="B52" s="47" t="s">
        <v>58</v>
      </c>
      <c r="C52" s="11"/>
      <c r="D52" s="86" t="s">
        <v>33</v>
      </c>
      <c r="E52" s="38"/>
      <c r="F52" s="38"/>
      <c r="G52" s="112"/>
      <c r="H52" s="73">
        <f t="shared" si="3"/>
        <v>0</v>
      </c>
      <c r="I52" s="166"/>
      <c r="J52" s="135"/>
      <c r="K52" s="135"/>
    </row>
    <row r="53" spans="1:11" s="3" customFormat="1" ht="11.1" customHeight="1" x14ac:dyDescent="0.25">
      <c r="A53" s="10" t="s">
        <v>68</v>
      </c>
      <c r="B53" s="47" t="s">
        <v>58</v>
      </c>
      <c r="C53" s="11"/>
      <c r="D53" s="86" t="s">
        <v>33</v>
      </c>
      <c r="E53" s="38"/>
      <c r="F53" s="38"/>
      <c r="G53" s="112"/>
      <c r="H53" s="73">
        <f t="shared" si="3"/>
        <v>0</v>
      </c>
      <c r="I53" s="166"/>
      <c r="J53" s="135"/>
      <c r="K53" s="135"/>
    </row>
    <row r="54" spans="1:11" s="3" customFormat="1" ht="11.1" customHeight="1" x14ac:dyDescent="0.25">
      <c r="A54" s="10" t="s">
        <v>69</v>
      </c>
      <c r="B54" s="105" t="s">
        <v>79</v>
      </c>
      <c r="C54" s="11"/>
      <c r="D54" s="86" t="s">
        <v>33</v>
      </c>
      <c r="E54" s="38"/>
      <c r="F54" s="38"/>
      <c r="G54" s="112"/>
      <c r="H54" s="73">
        <f t="shared" si="3"/>
        <v>0</v>
      </c>
      <c r="I54" s="166"/>
      <c r="J54" s="135"/>
      <c r="K54" s="135"/>
    </row>
    <row r="55" spans="1:11" s="3" customFormat="1" ht="36.75" thickBot="1" x14ac:dyDescent="0.3">
      <c r="A55" s="20" t="s">
        <v>70</v>
      </c>
      <c r="B55" s="106" t="s">
        <v>59</v>
      </c>
      <c r="C55" s="13" t="s">
        <v>100</v>
      </c>
      <c r="D55" s="129" t="s">
        <v>33</v>
      </c>
      <c r="E55" s="49"/>
      <c r="F55" s="49"/>
      <c r="G55" s="127"/>
      <c r="H55" s="73">
        <f t="shared" si="3"/>
        <v>0</v>
      </c>
      <c r="I55" s="166"/>
      <c r="J55" s="135"/>
      <c r="K55" s="135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72"/>
      <c r="I56" s="166"/>
      <c r="J56" s="135"/>
      <c r="K56" s="135"/>
    </row>
    <row r="57" spans="1:11" s="3" customFormat="1" ht="10.5" customHeight="1" thickBot="1" x14ac:dyDescent="0.3">
      <c r="A57" s="77"/>
      <c r="B57" s="77"/>
      <c r="C57" s="15"/>
      <c r="D57" s="15"/>
      <c r="E57" s="15"/>
      <c r="F57" s="8"/>
      <c r="G57" s="30"/>
      <c r="H57" s="72"/>
      <c r="I57" s="166"/>
      <c r="J57" s="135"/>
      <c r="K57" s="135"/>
    </row>
    <row r="58" spans="1:11" s="3" customFormat="1" ht="24.75" customHeight="1" thickBot="1" x14ac:dyDescent="0.3">
      <c r="A58" s="149" t="s">
        <v>83</v>
      </c>
      <c r="B58" s="150"/>
      <c r="C58" s="35"/>
      <c r="D58" s="35"/>
      <c r="E58" s="35"/>
      <c r="F58" s="35"/>
      <c r="G58" s="46"/>
      <c r="H58" s="72"/>
      <c r="I58" s="166"/>
      <c r="J58" s="135"/>
      <c r="K58" s="135"/>
    </row>
    <row r="59" spans="1:11" s="3" customFormat="1" ht="15" customHeight="1" x14ac:dyDescent="0.25">
      <c r="A59" s="118" t="s">
        <v>82</v>
      </c>
      <c r="B59" s="35" t="s">
        <v>30</v>
      </c>
      <c r="C59" s="35" t="s">
        <v>31</v>
      </c>
      <c r="D59" s="35" t="s">
        <v>32</v>
      </c>
      <c r="E59" s="35" t="s">
        <v>8</v>
      </c>
      <c r="F59" s="35" t="s">
        <v>1</v>
      </c>
      <c r="G59" s="46" t="s">
        <v>0</v>
      </c>
      <c r="H59" s="72"/>
      <c r="I59" s="166"/>
      <c r="J59" s="135"/>
      <c r="K59" s="135"/>
    </row>
    <row r="60" spans="1:11" s="3" customFormat="1" ht="10.5" customHeight="1" x14ac:dyDescent="0.25">
      <c r="A60" s="10" t="s">
        <v>71</v>
      </c>
      <c r="B60" s="47" t="s">
        <v>74</v>
      </c>
      <c r="C60" s="47"/>
      <c r="D60" s="130" t="s">
        <v>33</v>
      </c>
      <c r="E60" s="38"/>
      <c r="F60" s="38"/>
      <c r="G60" s="115"/>
      <c r="H60" s="109">
        <f t="shared" ref="H60:H69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66"/>
      <c r="J60" s="135"/>
      <c r="K60" s="135"/>
    </row>
    <row r="61" spans="1:11" s="3" customFormat="1" ht="10.5" customHeight="1" x14ac:dyDescent="0.25">
      <c r="A61" s="10" t="s">
        <v>72</v>
      </c>
      <c r="B61" s="47" t="s">
        <v>58</v>
      </c>
      <c r="C61" s="47"/>
      <c r="D61" s="130" t="s">
        <v>33</v>
      </c>
      <c r="E61" s="38"/>
      <c r="F61" s="38"/>
      <c r="G61" s="115"/>
      <c r="H61" s="110">
        <f t="shared" si="4"/>
        <v>0</v>
      </c>
      <c r="I61" s="166"/>
      <c r="J61" s="135"/>
      <c r="K61" s="135"/>
    </row>
    <row r="62" spans="1:11" s="3" customFormat="1" ht="10.5" customHeight="1" x14ac:dyDescent="0.25">
      <c r="A62" s="10" t="s">
        <v>20</v>
      </c>
      <c r="B62" s="11" t="s">
        <v>59</v>
      </c>
      <c r="C62" s="11"/>
      <c r="D62" s="131" t="s">
        <v>33</v>
      </c>
      <c r="E62" s="38"/>
      <c r="F62" s="38"/>
      <c r="G62" s="112"/>
      <c r="H62" s="110">
        <f t="shared" si="4"/>
        <v>0</v>
      </c>
      <c r="I62" s="166"/>
      <c r="J62" s="135"/>
      <c r="K62" s="135"/>
    </row>
    <row r="63" spans="1:11" s="3" customFormat="1" ht="8.25" customHeight="1" thickBot="1" x14ac:dyDescent="0.3">
      <c r="A63" s="113"/>
      <c r="B63" s="15"/>
      <c r="C63" s="15"/>
      <c r="D63" s="15"/>
      <c r="E63" s="15"/>
      <c r="F63" s="8"/>
      <c r="G63" s="114"/>
      <c r="H63" s="72"/>
      <c r="I63" s="166"/>
      <c r="J63" s="135"/>
      <c r="K63" s="135"/>
    </row>
    <row r="64" spans="1:11" s="3" customFormat="1" ht="10.5" customHeight="1" x14ac:dyDescent="0.25">
      <c r="A64" s="116" t="s">
        <v>60</v>
      </c>
      <c r="B64" s="35" t="s">
        <v>30</v>
      </c>
      <c r="C64" s="35" t="s">
        <v>31</v>
      </c>
      <c r="D64" s="35" t="s">
        <v>32</v>
      </c>
      <c r="E64" s="35" t="s">
        <v>8</v>
      </c>
      <c r="F64" s="35" t="s">
        <v>1</v>
      </c>
      <c r="G64" s="46" t="s">
        <v>0</v>
      </c>
      <c r="H64" s="72"/>
      <c r="I64" s="166"/>
      <c r="J64" s="135"/>
      <c r="K64" s="135"/>
    </row>
    <row r="65" spans="1:11" s="3" customFormat="1" ht="10.5" customHeight="1" x14ac:dyDescent="0.25">
      <c r="A65" s="10" t="s">
        <v>73</v>
      </c>
      <c r="B65" s="11" t="s">
        <v>40</v>
      </c>
      <c r="C65" s="11"/>
      <c r="D65" s="86" t="s">
        <v>33</v>
      </c>
      <c r="E65" s="38"/>
      <c r="F65" s="38"/>
      <c r="G65" s="112"/>
      <c r="H65" s="109">
        <f t="shared" si="4"/>
        <v>0</v>
      </c>
      <c r="I65" s="166"/>
      <c r="J65" s="135"/>
      <c r="K65" s="135"/>
    </row>
    <row r="66" spans="1:11" s="3" customFormat="1" ht="10.5" customHeight="1" x14ac:dyDescent="0.25">
      <c r="A66" s="10" t="s">
        <v>23</v>
      </c>
      <c r="B66" s="15" t="s">
        <v>40</v>
      </c>
      <c r="C66" s="88"/>
      <c r="D66" s="86" t="s">
        <v>33</v>
      </c>
      <c r="E66" s="38"/>
      <c r="F66" s="38"/>
      <c r="G66" s="112"/>
      <c r="H66" s="110">
        <f t="shared" si="4"/>
        <v>0</v>
      </c>
      <c r="I66" s="166"/>
      <c r="J66" s="135"/>
      <c r="K66" s="135"/>
    </row>
    <row r="67" spans="1:11" s="3" customFormat="1" ht="10.5" customHeight="1" x14ac:dyDescent="0.25">
      <c r="A67" s="10" t="s">
        <v>48</v>
      </c>
      <c r="B67" s="11" t="s">
        <v>40</v>
      </c>
      <c r="C67" s="11"/>
      <c r="D67" s="86" t="s">
        <v>33</v>
      </c>
      <c r="E67" s="38"/>
      <c r="F67" s="38"/>
      <c r="G67" s="112"/>
      <c r="H67" s="110">
        <f t="shared" si="4"/>
        <v>0</v>
      </c>
      <c r="I67" s="166"/>
      <c r="J67" s="135"/>
      <c r="K67" s="135"/>
    </row>
    <row r="68" spans="1:11" s="3" customFormat="1" ht="10.5" customHeight="1" thickBot="1" x14ac:dyDescent="0.3">
      <c r="A68" s="10" t="s">
        <v>21</v>
      </c>
      <c r="B68" s="11" t="s">
        <v>40</v>
      </c>
      <c r="C68" s="65"/>
      <c r="D68" s="86" t="s">
        <v>33</v>
      </c>
      <c r="E68" s="38"/>
      <c r="F68" s="38"/>
      <c r="G68" s="112"/>
      <c r="H68" s="110">
        <f t="shared" si="4"/>
        <v>0</v>
      </c>
      <c r="I68" s="167"/>
      <c r="J68" s="135"/>
      <c r="K68" s="135"/>
    </row>
    <row r="69" spans="1:11" s="3" customFormat="1" ht="10.5" customHeight="1" thickBot="1" x14ac:dyDescent="0.3">
      <c r="A69" s="12" t="s">
        <v>22</v>
      </c>
      <c r="B69" s="13" t="s">
        <v>40</v>
      </c>
      <c r="C69" s="117"/>
      <c r="D69" s="129" t="s">
        <v>33</v>
      </c>
      <c r="E69" s="39"/>
      <c r="F69" s="39"/>
      <c r="G69" s="45"/>
      <c r="H69" s="111">
        <f t="shared" si="4"/>
        <v>0</v>
      </c>
      <c r="I69" s="108" t="e">
        <f>H70/F70</f>
        <v>#DIV/0!</v>
      </c>
      <c r="J69" s="136"/>
      <c r="K69" s="135"/>
    </row>
    <row r="70" spans="1:11" s="3" customFormat="1" ht="9" customHeight="1" thickBot="1" x14ac:dyDescent="0.3">
      <c r="A70" s="15"/>
      <c r="B70" s="15"/>
      <c r="C70" s="58"/>
      <c r="D70" s="15"/>
      <c r="E70" s="67"/>
      <c r="F70" s="76">
        <f>SUM(F49:F69)</f>
        <v>0</v>
      </c>
      <c r="G70" s="68"/>
      <c r="H70" s="9">
        <f>SUM(H49:H69)</f>
        <v>0</v>
      </c>
      <c r="I70" s="66"/>
      <c r="J70" s="71" t="e">
        <f>H73/F73</f>
        <v>#DIV/0!</v>
      </c>
      <c r="K70" s="136"/>
    </row>
    <row r="71" spans="1:11" s="27" customFormat="1" ht="9" customHeight="1" thickBot="1" x14ac:dyDescent="0.3">
      <c r="A71" s="31" t="s">
        <v>26</v>
      </c>
      <c r="B71" s="31"/>
      <c r="C71" s="15"/>
      <c r="D71" s="16"/>
      <c r="E71" s="78" t="s">
        <v>99</v>
      </c>
      <c r="F71" s="74">
        <f>SUM(F34+F35+F36+F37+F38+F39+F43+F44+F45+F49+F50+F51+F52+F53+F54+F55+F60+F61+F62+F65+F66+F67+F68+F69)</f>
        <v>0</v>
      </c>
      <c r="G71" s="74"/>
      <c r="H71" s="74">
        <f>SUM(H34+H35+H36+H37+H38+H39+H43+H44+H45+H49+H50+H51+H52+H53+H54+H55+H60+H61+H62+H65+H66+H67+H68+H69)</f>
        <v>0</v>
      </c>
      <c r="I71" s="14"/>
      <c r="J71" s="14"/>
      <c r="K71" s="71" t="e">
        <f>H72/F72</f>
        <v>#DIV/0!</v>
      </c>
    </row>
    <row r="72" spans="1:11" s="29" customFormat="1" ht="9" customHeight="1" x14ac:dyDescent="0.3">
      <c r="A72" s="31" t="s">
        <v>53</v>
      </c>
      <c r="B72" s="31"/>
      <c r="C72" s="28"/>
      <c r="D72" s="17"/>
      <c r="E72" s="79" t="s">
        <v>29</v>
      </c>
      <c r="F72" s="74">
        <f>SUM(F2+F3+F4+F5+F6+F7+F8+F9+F10+F11+F12+F13+F15+F16+F17+F18+F19+F22+F23+F24+F25+F26+F27+F28+F34+F35+F36+F37+F38+F39+F43+F44+F45+F49+F50+F51+F52+F53+F54+F55+F60+F61+F62+F65+F66+F67+F68+F69)</f>
        <v>0</v>
      </c>
      <c r="G72" s="28"/>
      <c r="H72" s="74">
        <f>SUM(H2+H3+H4+H5+H6+H7+H8+H9+H10+H11+H12+H13+H15+H16+H17+H18+H19+H22+H23+H24+H25+H26+H27+H28+H34+H35+H36+H37+H38+H39+H43+H44+H45+H49+H50+H51+H52+H53+H54+H55+H60+H61+H62+H65+H66+H67+H68+H69)</f>
        <v>0</v>
      </c>
      <c r="I72" s="28"/>
      <c r="J72" s="28"/>
    </row>
    <row r="73" spans="1:11" s="29" customFormat="1" ht="9" customHeight="1" x14ac:dyDescent="0.3">
      <c r="A73" s="31" t="s">
        <v>89</v>
      </c>
      <c r="B73" s="31"/>
      <c r="C73" s="28"/>
      <c r="D73" s="28"/>
      <c r="E73" s="132" t="s">
        <v>52</v>
      </c>
      <c r="F73" s="133">
        <f>SUM(F22+F23+F24+F25+F26+F27+F28+F34+F35+F36+F37+F38+F39+F43+F44+F45+F49+F50+F51+F52+F53+F54+F55+F60+F61+F62+F65+F66+F67+F68+F69)</f>
        <v>0</v>
      </c>
      <c r="G73" s="17"/>
      <c r="H73" s="74">
        <f>SUM(H22+H23+H24+H25+H26+H27+H28+H34+H35+H36+H37+H38+H39++H43+H44+H45+H49+H50+H51+H52+H53+H54+H55+H60+H61+H62+H65+H66+H67+H68+H69)</f>
        <v>0</v>
      </c>
      <c r="I73" s="28"/>
      <c r="J73" s="28"/>
    </row>
    <row r="74" spans="1:11" s="29" customFormat="1" ht="9" customHeight="1" x14ac:dyDescent="0.3">
      <c r="A74" s="31" t="s">
        <v>41</v>
      </c>
      <c r="B74" s="31"/>
      <c r="C74" s="28"/>
      <c r="D74" s="28"/>
      <c r="E74" s="28"/>
      <c r="F74" s="28"/>
      <c r="G74" s="17"/>
      <c r="H74" s="28"/>
      <c r="I74" s="28"/>
      <c r="J74" s="28"/>
    </row>
    <row r="75" spans="1:11" s="29" customFormat="1" ht="2.25" customHeight="1" thickBot="1" x14ac:dyDescent="0.35">
      <c r="A75" s="31"/>
      <c r="B75" s="31"/>
      <c r="C75" s="28"/>
      <c r="D75" s="28"/>
      <c r="E75" s="28"/>
      <c r="F75" s="28"/>
      <c r="G75" s="17"/>
      <c r="H75" s="28"/>
      <c r="I75" s="28"/>
      <c r="J75" s="28"/>
    </row>
    <row r="76" spans="1:11" s="29" customFormat="1" ht="9" customHeight="1" x14ac:dyDescent="0.3">
      <c r="A76" s="157" t="s">
        <v>5</v>
      </c>
      <c r="B76" s="158"/>
      <c r="C76" s="159"/>
      <c r="D76" s="159"/>
      <c r="E76" s="159"/>
      <c r="F76" s="159"/>
      <c r="G76" s="159"/>
      <c r="H76" s="159"/>
      <c r="I76" s="160"/>
    </row>
    <row r="77" spans="1:11" s="29" customFormat="1" ht="9" customHeight="1" thickBot="1" x14ac:dyDescent="0.35">
      <c r="A77" s="161" t="s">
        <v>6</v>
      </c>
      <c r="B77" s="162"/>
      <c r="C77" s="162"/>
      <c r="D77" s="162"/>
      <c r="E77" s="162"/>
      <c r="F77" s="162"/>
      <c r="G77" s="162"/>
      <c r="H77" s="162"/>
      <c r="I77" s="163"/>
    </row>
    <row r="79" spans="1:11" ht="8.25" customHeight="1" x14ac:dyDescent="0.25"/>
  </sheetData>
  <sheetProtection algorithmName="SHA-512" hashValue="76fFS3byxHz3mitJ9kfLSDT7Vd7KSDkGSuv/plMOt631z/q9jgY222pDxc005ccxpxIGXjJ/WqLoVrFbH3i1iA==" saltValue="Uod/aASccd0tOW5920AnJA==" spinCount="100000" sheet="1" selectLockedCells="1"/>
  <mergeCells count="17">
    <mergeCell ref="A76:I76"/>
    <mergeCell ref="A77:I77"/>
    <mergeCell ref="A47:G47"/>
    <mergeCell ref="I47:I68"/>
    <mergeCell ref="A31:G31"/>
    <mergeCell ref="K1:K70"/>
    <mergeCell ref="J1:J18"/>
    <mergeCell ref="A14:D14"/>
    <mergeCell ref="A29:D29"/>
    <mergeCell ref="A30:G30"/>
    <mergeCell ref="D42:G42"/>
    <mergeCell ref="J20:J69"/>
    <mergeCell ref="I1:I27"/>
    <mergeCell ref="A58:B58"/>
    <mergeCell ref="B41:E41"/>
    <mergeCell ref="I29:I41"/>
    <mergeCell ref="I43:I46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(Event and Destination Management Concentration)&amp;R&amp;"Arial Narrow,Regular"&amp;6BBA.HOST   
Revised: 11/23/21  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&amp; Destination Mgmt. Con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2022-04-13T21:15:21Z</dcterms:modified>
</cp:coreProperties>
</file>