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s in New Template\GPA Guides\2020\"/>
    </mc:Choice>
  </mc:AlternateContent>
  <xr:revisionPtr revIDLastSave="0" documentId="13_ncr:1_{EB0DF1FB-9703-4170-8B1A-741D5E834E4C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Branding Communication Conc" sheetId="7" r:id="rId1"/>
    <sheet name="Design Comm &amp; Dev. Conc" sheetId="5" r:id="rId2"/>
    <sheet name="Entertainment Bus. Conc " sheetId="6" r:id="rId3"/>
    <sheet name="Hospitality and Tourism Conc" sheetId="4" r:id="rId4"/>
    <sheet name="No Concentration" sheetId="8" r:id="rId5"/>
  </sheets>
  <definedNames>
    <definedName name="_xlnm.Print_Area" localSheetId="0">'Branding Communication Conc'!$A$1:$K$87</definedName>
    <definedName name="_xlnm.Print_Area" localSheetId="2">'Entertainment Bus. Conc '!$A$1:$K$87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7" i="8" l="1"/>
  <c r="J77" i="8"/>
  <c r="H79" i="8"/>
  <c r="H78" i="8"/>
  <c r="H77" i="8"/>
  <c r="H76" i="8"/>
  <c r="F79" i="8"/>
  <c r="F78" i="8"/>
  <c r="F77" i="8"/>
  <c r="F76" i="8"/>
  <c r="K80" i="4"/>
  <c r="J80" i="4"/>
  <c r="I79" i="4"/>
  <c r="H82" i="4"/>
  <c r="H81" i="4"/>
  <c r="H80" i="4"/>
  <c r="H79" i="4"/>
  <c r="F82" i="4"/>
  <c r="F81" i="4"/>
  <c r="F80" i="4"/>
  <c r="F79" i="4"/>
  <c r="F82" i="6"/>
  <c r="J80" i="6" s="1"/>
  <c r="F81" i="6"/>
  <c r="K80" i="6" s="1"/>
  <c r="F80" i="6"/>
  <c r="F79" i="6"/>
  <c r="K80" i="5"/>
  <c r="J80" i="5"/>
  <c r="I79" i="5"/>
  <c r="K80" i="7"/>
  <c r="J80" i="7"/>
  <c r="I79" i="7"/>
  <c r="I79" i="6"/>
  <c r="H80" i="6"/>
  <c r="H82" i="6"/>
  <c r="H81" i="6"/>
  <c r="H79" i="6"/>
  <c r="H82" i="7"/>
  <c r="H81" i="7"/>
  <c r="H80" i="7"/>
  <c r="H79" i="7"/>
  <c r="F82" i="7"/>
  <c r="F81" i="7"/>
  <c r="F80" i="7"/>
  <c r="F79" i="7"/>
  <c r="F82" i="5"/>
  <c r="F81" i="5"/>
  <c r="F80" i="5"/>
  <c r="F79" i="5"/>
  <c r="F20" i="8" l="1"/>
  <c r="H19" i="8"/>
  <c r="H18" i="8"/>
  <c r="H17" i="8"/>
  <c r="H16" i="8"/>
  <c r="H15" i="8"/>
  <c r="F20" i="7"/>
  <c r="H19" i="7"/>
  <c r="H18" i="7"/>
  <c r="H17" i="7"/>
  <c r="H16" i="7"/>
  <c r="H15" i="7"/>
  <c r="F20" i="6"/>
  <c r="H19" i="6"/>
  <c r="H18" i="6"/>
  <c r="H17" i="6"/>
  <c r="H16" i="6"/>
  <c r="H15" i="6"/>
  <c r="F20" i="5"/>
  <c r="H19" i="5"/>
  <c r="H18" i="5"/>
  <c r="H17" i="5"/>
  <c r="H16" i="5"/>
  <c r="H15" i="5"/>
  <c r="F20" i="4"/>
  <c r="H19" i="4"/>
  <c r="H18" i="4"/>
  <c r="H17" i="4"/>
  <c r="H16" i="4"/>
  <c r="H15" i="4"/>
  <c r="H75" i="8" l="1"/>
  <c r="H74" i="8"/>
  <c r="H73" i="8"/>
  <c r="H72" i="8"/>
  <c r="H71" i="8"/>
  <c r="H70" i="8"/>
  <c r="H69" i="8"/>
  <c r="H63" i="8"/>
  <c r="H62" i="8"/>
  <c r="H61" i="8"/>
  <c r="H58" i="8"/>
  <c r="H57" i="8"/>
  <c r="H56" i="8"/>
  <c r="H54" i="8"/>
  <c r="H53" i="8"/>
  <c r="H51" i="8"/>
  <c r="H50" i="8"/>
  <c r="H49" i="8"/>
  <c r="H48" i="8"/>
  <c r="H47" i="8"/>
  <c r="H46" i="8"/>
  <c r="H45" i="8"/>
  <c r="H43" i="8"/>
  <c r="H42" i="8"/>
  <c r="H38" i="8"/>
  <c r="H37" i="8"/>
  <c r="H36" i="8"/>
  <c r="H35" i="8"/>
  <c r="H34" i="8"/>
  <c r="H33" i="8"/>
  <c r="F28" i="8"/>
  <c r="H27" i="8"/>
  <c r="H26" i="8"/>
  <c r="H25" i="8"/>
  <c r="H24" i="8"/>
  <c r="H23" i="8"/>
  <c r="H22" i="8"/>
  <c r="H13" i="8"/>
  <c r="H12" i="8"/>
  <c r="H11" i="8"/>
  <c r="H10" i="8"/>
  <c r="H9" i="8"/>
  <c r="H8" i="8"/>
  <c r="H7" i="8"/>
  <c r="H6" i="8"/>
  <c r="H5" i="8"/>
  <c r="H4" i="8"/>
  <c r="H3" i="8"/>
  <c r="H2" i="8"/>
  <c r="H78" i="7"/>
  <c r="H77" i="7"/>
  <c r="H76" i="7"/>
  <c r="H75" i="7"/>
  <c r="H74" i="7"/>
  <c r="H71" i="7"/>
  <c r="H70" i="7"/>
  <c r="H69" i="7"/>
  <c r="H68" i="7"/>
  <c r="H63" i="7"/>
  <c r="H62" i="7"/>
  <c r="H61" i="7"/>
  <c r="H58" i="7"/>
  <c r="H57" i="7"/>
  <c r="H56" i="7"/>
  <c r="H54" i="7"/>
  <c r="H53" i="7"/>
  <c r="H51" i="7"/>
  <c r="H50" i="7"/>
  <c r="H49" i="7"/>
  <c r="H48" i="7"/>
  <c r="H47" i="7"/>
  <c r="H46" i="7"/>
  <c r="H45" i="7"/>
  <c r="H43" i="7"/>
  <c r="H42" i="7"/>
  <c r="H38" i="7"/>
  <c r="H37" i="7"/>
  <c r="H36" i="7"/>
  <c r="H35" i="7"/>
  <c r="H34" i="7"/>
  <c r="H33" i="7"/>
  <c r="F28" i="7"/>
  <c r="H27" i="7"/>
  <c r="H26" i="7"/>
  <c r="H25" i="7"/>
  <c r="H24" i="7"/>
  <c r="H23" i="7"/>
  <c r="H22" i="7"/>
  <c r="H13" i="7"/>
  <c r="H12" i="7"/>
  <c r="H11" i="7"/>
  <c r="H10" i="7"/>
  <c r="H9" i="7"/>
  <c r="H8" i="7"/>
  <c r="H7" i="7"/>
  <c r="H6" i="7"/>
  <c r="H5" i="7"/>
  <c r="H4" i="7"/>
  <c r="H3" i="7"/>
  <c r="H2" i="7"/>
  <c r="H78" i="6"/>
  <c r="H77" i="6"/>
  <c r="H76" i="6"/>
  <c r="H75" i="6"/>
  <c r="H74" i="6"/>
  <c r="H71" i="6"/>
  <c r="H70" i="6"/>
  <c r="H69" i="6"/>
  <c r="H68" i="6"/>
  <c r="H63" i="6"/>
  <c r="H62" i="6"/>
  <c r="H61" i="6"/>
  <c r="H58" i="6"/>
  <c r="H57" i="6"/>
  <c r="H56" i="6"/>
  <c r="H54" i="6"/>
  <c r="H53" i="6"/>
  <c r="H51" i="6"/>
  <c r="H50" i="6"/>
  <c r="H49" i="6"/>
  <c r="H48" i="6"/>
  <c r="H47" i="6"/>
  <c r="H46" i="6"/>
  <c r="H45" i="6"/>
  <c r="H43" i="6"/>
  <c r="H42" i="6"/>
  <c r="H38" i="6"/>
  <c r="H37" i="6"/>
  <c r="H36" i="6"/>
  <c r="H35" i="6"/>
  <c r="H34" i="6"/>
  <c r="H33" i="6"/>
  <c r="F28" i="6"/>
  <c r="H27" i="6"/>
  <c r="H26" i="6"/>
  <c r="H25" i="6"/>
  <c r="H24" i="6"/>
  <c r="H23" i="6"/>
  <c r="H22" i="6"/>
  <c r="H13" i="6"/>
  <c r="H12" i="6"/>
  <c r="H11" i="6"/>
  <c r="H10" i="6"/>
  <c r="H9" i="6"/>
  <c r="H8" i="6"/>
  <c r="H7" i="6"/>
  <c r="H6" i="6"/>
  <c r="H5" i="6"/>
  <c r="H4" i="6"/>
  <c r="H3" i="6"/>
  <c r="H2" i="6"/>
  <c r="H78" i="5"/>
  <c r="H77" i="5"/>
  <c r="H76" i="5"/>
  <c r="H75" i="5"/>
  <c r="H74" i="5"/>
  <c r="H71" i="5"/>
  <c r="H70" i="5"/>
  <c r="H69" i="5"/>
  <c r="H68" i="5"/>
  <c r="H63" i="5"/>
  <c r="H62" i="5"/>
  <c r="H61" i="5"/>
  <c r="H58" i="5"/>
  <c r="H57" i="5"/>
  <c r="H56" i="5"/>
  <c r="H54" i="5"/>
  <c r="H53" i="5"/>
  <c r="H51" i="5"/>
  <c r="H50" i="5"/>
  <c r="H49" i="5"/>
  <c r="H48" i="5"/>
  <c r="H47" i="5"/>
  <c r="H46" i="5"/>
  <c r="H45" i="5"/>
  <c r="H43" i="5"/>
  <c r="H42" i="5"/>
  <c r="H38" i="5"/>
  <c r="H37" i="5"/>
  <c r="H36" i="5"/>
  <c r="H35" i="5"/>
  <c r="H34" i="5"/>
  <c r="H33" i="5"/>
  <c r="F28" i="5"/>
  <c r="H27" i="5"/>
  <c r="H26" i="5"/>
  <c r="H25" i="5"/>
  <c r="H24" i="5"/>
  <c r="H23" i="5"/>
  <c r="H22" i="5"/>
  <c r="H13" i="5"/>
  <c r="H12" i="5"/>
  <c r="H11" i="5"/>
  <c r="H10" i="5"/>
  <c r="H9" i="5"/>
  <c r="H8" i="5"/>
  <c r="H7" i="5"/>
  <c r="H6" i="5"/>
  <c r="H5" i="5"/>
  <c r="H4" i="5"/>
  <c r="H3" i="5"/>
  <c r="H2" i="5"/>
  <c r="H63" i="4"/>
  <c r="H68" i="4"/>
  <c r="H69" i="4"/>
  <c r="H70" i="4"/>
  <c r="H71" i="4"/>
  <c r="H74" i="4"/>
  <c r="H75" i="4"/>
  <c r="H76" i="4"/>
  <c r="H77" i="4"/>
  <c r="H78" i="4"/>
  <c r="H62" i="4"/>
  <c r="H61" i="4"/>
  <c r="H58" i="4"/>
  <c r="H57" i="4"/>
  <c r="H56" i="4"/>
  <c r="H54" i="4"/>
  <c r="H53" i="4"/>
  <c r="H51" i="4"/>
  <c r="H50" i="4"/>
  <c r="H49" i="4"/>
  <c r="H48" i="4"/>
  <c r="H47" i="4"/>
  <c r="H46" i="4"/>
  <c r="H45" i="4"/>
  <c r="H43" i="4"/>
  <c r="H42" i="4"/>
  <c r="H38" i="4"/>
  <c r="H37" i="4"/>
  <c r="H36" i="4"/>
  <c r="H35" i="4"/>
  <c r="H34" i="4"/>
  <c r="H33" i="4"/>
  <c r="F28" i="4"/>
  <c r="H27" i="4"/>
  <c r="H26" i="4"/>
  <c r="H25" i="4"/>
  <c r="H24" i="4"/>
  <c r="H23" i="4"/>
  <c r="H22" i="4"/>
  <c r="H13" i="4"/>
  <c r="H12" i="4"/>
  <c r="H11" i="4"/>
  <c r="H10" i="4"/>
  <c r="H9" i="4"/>
  <c r="H8" i="4"/>
  <c r="H7" i="4"/>
  <c r="H6" i="4"/>
  <c r="H5" i="4"/>
  <c r="H4" i="4"/>
  <c r="H3" i="4"/>
  <c r="H2" i="4"/>
  <c r="H20" i="8" l="1"/>
  <c r="J19" i="8" s="1"/>
  <c r="H20" i="7"/>
  <c r="H28" i="7"/>
  <c r="H28" i="6"/>
  <c r="H20" i="6"/>
  <c r="J19" i="6" s="1"/>
  <c r="H79" i="5"/>
  <c r="H81" i="5"/>
  <c r="H80" i="5"/>
  <c r="H82" i="5"/>
  <c r="H28" i="5"/>
  <c r="H28" i="8"/>
  <c r="H28" i="4"/>
  <c r="H20" i="4"/>
  <c r="J19" i="4" s="1"/>
  <c r="H20" i="5"/>
  <c r="I76" i="8"/>
  <c r="I27" i="7" l="1"/>
  <c r="I27" i="8"/>
  <c r="J19" i="7"/>
  <c r="I27" i="6"/>
  <c r="I27" i="5"/>
  <c r="J19" i="5"/>
  <c r="I27" i="4"/>
</calcChain>
</file>

<file path=xl/sharedStrings.xml><?xml version="1.0" encoding="utf-8"?>
<sst xmlns="http://schemas.openxmlformats.org/spreadsheetml/2006/main" count="1016" uniqueCount="151">
  <si>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</si>
  <si>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</si>
  <si>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</si>
  <si>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</si>
  <si>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</si>
  <si>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</si>
  <si>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</si>
  <si>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</si>
  <si>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</si>
  <si>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</si>
  <si>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</si>
  <si>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</si>
  <si>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</si>
  <si>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</si>
  <si>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</si>
  <si>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</si>
  <si>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</si>
  <si>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</si>
  <si>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</si>
  <si>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</si>
  <si>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</si>
  <si>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</si>
  <si>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</si>
  <si>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</si>
  <si>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</si>
  <si>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</si>
  <si>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</si>
  <si>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</si>
  <si>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</si>
  <si>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</si>
  <si>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</si>
  <si>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</si>
  <si>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</si>
  <si>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</si>
  <si>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MGMT 4311 International Management</t>
  </si>
  <si>
    <t>INTB 3330 International Business</t>
  </si>
  <si>
    <r>
      <t>MARKETING FOUNDATION - (</t>
    </r>
    <r>
      <rPr>
        <b/>
        <sz val="9"/>
        <color theme="1"/>
        <rFont val="Aharoni"/>
      </rPr>
      <t>9</t>
    </r>
    <r>
      <rPr>
        <b/>
        <sz val="7"/>
        <color theme="1"/>
        <rFont val="Aharoni"/>
      </rPr>
      <t xml:space="preserve"> HRS)</t>
    </r>
  </si>
  <si>
    <t>MARK 4399 Marketing Strategy (capstone)</t>
  </si>
  <si>
    <t>MARK 3340 Consumer Behavior</t>
  </si>
  <si>
    <t>MARK 4350 Marketing Research</t>
  </si>
  <si>
    <t>MARK 3350 Services Marketing</t>
  </si>
  <si>
    <t>MARK 3360 Retailing</t>
  </si>
  <si>
    <t>MARK 4370 Topics in Marketing</t>
  </si>
  <si>
    <t>MARK 4380 Marketing Internship</t>
  </si>
  <si>
    <t>Choose THREE courses:</t>
  </si>
  <si>
    <t>MARK 3365 Product and Service Design</t>
  </si>
  <si>
    <t>MARK 3375 New Product Development</t>
  </si>
  <si>
    <t>MARK 4385 Integrated Marketing Communications</t>
  </si>
  <si>
    <t>MARK 4395 Fashion Design and Popular Culture</t>
  </si>
  <si>
    <t>MARK 3392 Event Marketing</t>
  </si>
  <si>
    <t>MARK 3393 Sports Marketing</t>
  </si>
  <si>
    <t>MARK 4394 Music Marketing</t>
  </si>
  <si>
    <t>MARK 3382 Branding</t>
  </si>
  <si>
    <t>MARK 3383 Pricing Strategy and Tactics</t>
  </si>
  <si>
    <t>MARK 4384 Professional Selling and Sales Management</t>
  </si>
  <si>
    <t>ECON 2302 Principles of Microeconomics</t>
  </si>
  <si>
    <t>QUMT 3341 Business Statistics II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</si>
  <si>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</si>
  <si>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</si>
  <si>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</si>
  <si>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</si>
  <si>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</si>
  <si>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</si>
  <si>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</si>
  <si>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</si>
  <si>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</si>
  <si>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</si>
  <si>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</si>
  <si>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</si>
  <si>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</si>
  <si>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</si>
  <si>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</si>
  <si>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</si>
  <si>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</si>
  <si>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</si>
  <si>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</si>
  <si>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Course must be taken in the semester in which the student is graduating.</t>
  </si>
  <si>
    <t>ACCT 2302† and Junior Standing.</t>
  </si>
  <si>
    <t>ECON 2301† and ECON 2302†</t>
  </si>
  <si>
    <t>FINA 3380</t>
  </si>
  <si>
    <t>MGMT 3361 and Junior Standing.</t>
  </si>
  <si>
    <t>Junior Standing and approval of Dept. Chair.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</si>
  <si>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</si>
  <si>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</si>
  <si>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</si>
  <si>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</si>
  <si>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</si>
  <si>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</si>
  <si>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</si>
  <si>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</si>
  <si>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MARK 4360 Social Media and eMarketing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</si>
  <si>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</si>
  <si>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</si>
  <si>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</si>
  <si>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</si>
  <si>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>MARK 3300, MARK 4350, and MARK 3340</t>
  </si>
  <si>
    <t>MATH 1314†, MATH 1414†, MATH 1324†, or MATH 1325†; and INFS 1001, CSCI 1201, CSCI 1301, or INFS 1301.</t>
  </si>
  <si>
    <t>Department approval is required. Course must be taken in the semester in which the student is graduating.</t>
  </si>
  <si>
    <t>QUMT 3343 or QUMT 3341.</t>
  </si>
  <si>
    <t>ACCT 2301† and Junior Standing.</t>
  </si>
  <si>
    <t>MGMT 3361† and Junior Standing</t>
  </si>
  <si>
    <t>ENGL 1301† (or ENGL 1387†) and ENGL 1302† (or ENGL 1388†) or ENGL 1305†</t>
  </si>
  <si>
    <t>Completed at least 15 cr. hrs. in Gen. Ed. Core (including ECON 2301 with a "C", completed 18 cr. hrs. of Business Foundation with a "C" or better &amp; minimum 2.6 GPA in the combined coursework</t>
  </si>
  <si>
    <t>Choose 6 credit hours from any one of the existing</t>
  </si>
  <si>
    <t>Choose 5 courses (15 credit hours):</t>
  </si>
  <si>
    <t>HOST 3300</t>
  </si>
  <si>
    <t>HOST 3325</t>
  </si>
  <si>
    <t xml:space="preserve">HOST 3320, or HOST 3350 </t>
  </si>
  <si>
    <t>HOST 3330, HOST 3370, or HOST 4314</t>
  </si>
  <si>
    <t>HOST 1301 or HOST 2310</t>
  </si>
  <si>
    <t>prerequisites may apply.</t>
  </si>
  <si>
    <t>includes Bus. Found:</t>
  </si>
  <si>
    <t xml:space="preserve">Students must have a minimum of 2.5 GPA in the Bus. Foundation, Adv. Bus. Core, Major Foundation, Prescribed Electives and Concentration combined, and a minimum of 2.5 Institutional GPA.     </t>
  </si>
  <si>
    <t>Bus. Found., Adv. Bus. Core, MARK Found., Presc. Electives &amp; Concentration GPA</t>
  </si>
  <si>
    <t>INTB 3350 Global Accounting</t>
  </si>
  <si>
    <t xml:space="preserve">includes Bus. Found: </t>
  </si>
  <si>
    <t>Includes Bus. Found:</t>
  </si>
  <si>
    <r>
      <t xml:space="preserve">PRESCRIBED ELECTIVES - </t>
    </r>
    <r>
      <rPr>
        <b/>
        <sz val="8"/>
        <color theme="1"/>
        <rFont val="Aharoni"/>
      </rPr>
      <t xml:space="preserve">12 </t>
    </r>
    <r>
      <rPr>
        <b/>
        <sz val="7"/>
        <color theme="1"/>
        <rFont val="Aharoni"/>
      </rPr>
      <t>HRS</t>
    </r>
  </si>
  <si>
    <r>
      <t xml:space="preserve">Choose ONE: </t>
    </r>
    <r>
      <rPr>
        <b/>
        <i/>
        <sz val="6"/>
        <color theme="1"/>
        <rFont val="Arial Narrow"/>
        <family val="2"/>
      </rPr>
      <t>(Management Information Systems)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</si>
  <si>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</si>
  <si>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</si>
  <si>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</si>
  <si>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>ADVANCED BUSINESS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</si>
  <si>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CONCENTRATION below:</t>
  </si>
  <si>
    <t>Required:</t>
  </si>
  <si>
    <r>
      <t xml:space="preserve">Design, Commercialization and Development Concentration - </t>
    </r>
    <r>
      <rPr>
        <b/>
        <sz val="8"/>
        <rFont val="Aharoni"/>
      </rPr>
      <t>21 Hours</t>
    </r>
  </si>
  <si>
    <r>
      <t xml:space="preserve">Branding and Communication Concentration - </t>
    </r>
    <r>
      <rPr>
        <b/>
        <sz val="8"/>
        <rFont val="Aharoni"/>
      </rPr>
      <t>21 Hrs</t>
    </r>
  </si>
  <si>
    <r>
      <t xml:space="preserve">Entertainment Business Concentration - </t>
    </r>
    <r>
      <rPr>
        <b/>
        <sz val="8"/>
        <rFont val="Aharoni"/>
      </rPr>
      <t>21 Hours</t>
    </r>
  </si>
  <si>
    <r>
      <t xml:space="preserve">Hospitality and Tourism Concentration - </t>
    </r>
    <r>
      <rPr>
        <b/>
        <sz val="8"/>
        <rFont val="Aharoni"/>
      </rPr>
      <t>21 Hours</t>
    </r>
  </si>
  <si>
    <t xml:space="preserve">MARK 4384, 4385, 4360, 4370, 4380, 4394, or 4395 </t>
  </si>
  <si>
    <t>MARK 3350, 3360, 3375, 3382, 3383, 3392, or 3393</t>
  </si>
  <si>
    <r>
      <rPr>
        <b/>
        <sz val="7"/>
        <color theme="1"/>
        <rFont val="Arial Narrow"/>
        <family val="2"/>
      </rPr>
      <t>Marketing Concentrations:</t>
    </r>
    <r>
      <rPr>
        <sz val="7"/>
        <color theme="1"/>
        <rFont val="Arial Narrow"/>
        <family val="2"/>
      </rPr>
      <t xml:space="preserve">                       ENTR 3340 or </t>
    </r>
  </si>
  <si>
    <t>ENTR 3340</t>
  </si>
  <si>
    <t>HOST 1301</t>
  </si>
  <si>
    <t>HOST 2310</t>
  </si>
  <si>
    <t>HOST 3320, HOST 3325, 3350</t>
  </si>
  <si>
    <t>HOST 3300, HOST 3330, HOST 3370, HOST 4314</t>
  </si>
  <si>
    <r>
      <t xml:space="preserve">Choose </t>
    </r>
    <r>
      <rPr>
        <b/>
        <sz val="9"/>
        <color rgb="FF0070C0"/>
        <rFont val="Aharoni"/>
      </rPr>
      <t>21</t>
    </r>
    <r>
      <rPr>
        <b/>
        <sz val="7"/>
        <color rgb="FF0070C0"/>
        <rFont val="Aharoni"/>
      </rPr>
      <t xml:space="preserve"> advanced hours from any of the Concentrations (Branding and Communicaiton; Design Commercialization and Development; Entertainment Business; and Hospitality and Tourism Management) courses:</t>
    </r>
  </si>
  <si>
    <r>
      <t xml:space="preserve">NO CONCENTRATION - </t>
    </r>
    <r>
      <rPr>
        <b/>
        <sz val="8"/>
        <color theme="1"/>
        <rFont val="Aharoni"/>
      </rPr>
      <t>21 Hours</t>
    </r>
  </si>
  <si>
    <t>Prerequisites may apply.</t>
  </si>
  <si>
    <t>Bus. Foun., Adv. Bus. Core, MARK Foun., Presc. Electives &amp; Concentration GPA</t>
  </si>
  <si>
    <t>Bus. Foun., Adv. Bus. Core, MARK Found., Presc. Elec. &amp; Concentration GPA</t>
  </si>
  <si>
    <t xml:space="preserve">MGMT 3361, MARK 3300, FINA 3380, AND one of the following courses: ACCT 3350 or INTB 3350 or ECON 3353 or FINA 4381 or INFS 3380 or INTB 3330 or MGMT 4311 or MARK 3310. 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</si>
  <si>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</si>
  <si>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r>
      <t>ADVANCED BUSINESS CORE   (</t>
    </r>
    <r>
      <rPr>
        <b/>
        <sz val="8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</si>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</sst>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rgb="FF0070C0"/>
      <name val="Aharoni"/>
    </font>
    <font>
      <b/>
      <sz val="9"/>
      <color rgb="FF0070C0"/>
      <name val="Aharoni"/>
    </font>
    <font>
      <b/>
      <sz val="8"/>
      <color theme="1"/>
      <name val="Aharoni"/>
    </font>
    <font>
      <b/>
      <sz val="7"/>
      <name val="Aharoni"/>
    </font>
    <font>
      <b/>
      <sz val="8"/>
      <name val="Aharoni"/>
    </font>
    <font>
      <b/>
      <sz val="8"/>
      <color rgb="FF0070C0"/>
      <name val="Aharoni"/>
    </font>
    <font>
      <b/>
      <sz val="8"/>
      <color rgb="FF0070C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1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10" fillId="3" borderId="3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/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4" fillId="0" borderId="38" xfId="0" applyNumberFormat="1" applyFont="1" applyBorder="1" applyAlignment="1">
      <alignment horizontal="center" vertical="center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>
      <alignment horizontal="right" vertical="center"/>
    </xf>
    <xf numFmtId="0" fontId="6" fillId="0" borderId="18" xfId="1" applyFont="1" applyBorder="1" applyAlignment="1">
      <alignment vertical="center"/>
    </xf>
    <xf numFmtId="0" fontId="6" fillId="0" borderId="39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15" fillId="3" borderId="14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5" fillId="3" borderId="26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5" fillId="4" borderId="47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vertical="center" wrapText="1"/>
    </xf>
    <xf numFmtId="0" fontId="15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64" fontId="4" fillId="0" borderId="24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9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4" fillId="4" borderId="51" xfId="0" applyFont="1" applyFill="1" applyBorder="1" applyAlignment="1" applyProtection="1">
      <alignment horizontal="center" vertical="center" wrapText="1"/>
      <protection locked="0"/>
    </xf>
    <xf numFmtId="0" fontId="4" fillId="4" borderId="52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4" borderId="53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>
      <alignment vertical="center"/>
    </xf>
    <xf numFmtId="0" fontId="6" fillId="0" borderId="33" xfId="1" applyFont="1" applyBorder="1" applyAlignment="1">
      <alignment horizontal="right" vertical="center"/>
    </xf>
    <xf numFmtId="0" fontId="5" fillId="0" borderId="42" xfId="0" applyFont="1" applyBorder="1" applyAlignment="1">
      <alignment vertical="center" wrapText="1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23" fillId="3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8" xfId="0" applyFont="1" applyFill="1" applyBorder="1" applyAlignment="1">
      <alignment vertical="center" wrapText="1"/>
    </xf>
    <xf numFmtId="0" fontId="26" fillId="3" borderId="1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5" fillId="4" borderId="51" xfId="0" applyFont="1" applyFill="1" applyBorder="1" applyAlignment="1" applyProtection="1">
      <alignment horizontal="center" vertical="center" wrapText="1"/>
      <protection locked="0"/>
    </xf>
    <xf numFmtId="0" fontId="15" fillId="3" borderId="4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>
      <alignment vertical="center" wrapText="1"/>
    </xf>
    <xf numFmtId="0" fontId="15" fillId="4" borderId="53" xfId="0" applyFont="1" applyFill="1" applyBorder="1" applyAlignment="1" applyProtection="1">
      <alignment horizontal="center" vertical="center" wrapText="1"/>
      <protection locked="0"/>
    </xf>
    <xf numFmtId="0" fontId="15" fillId="4" borderId="52" xfId="0" applyFont="1" applyFill="1" applyBorder="1" applyAlignment="1" applyProtection="1">
      <alignment horizontal="center" vertical="center" wrapText="1"/>
      <protection locked="0"/>
    </xf>
    <xf numFmtId="0" fontId="26" fillId="3" borderId="14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0" fontId="5" fillId="4" borderId="51" xfId="0" applyFont="1" applyFill="1" applyBorder="1" applyAlignment="1" applyProtection="1">
      <alignment horizontal="center" vertical="center" wrapText="1"/>
      <protection locked="0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5" fillId="3" borderId="31" xfId="0" applyFont="1" applyFill="1" applyBorder="1" applyAlignment="1">
      <alignment horizontal="left" vertical="center" wrapText="1"/>
    </xf>
    <xf numFmtId="0" fontId="25" fillId="3" borderId="32" xfId="0" applyFont="1" applyFill="1" applyBorder="1" applyAlignment="1">
      <alignment horizontal="left" vertical="center" wrapText="1"/>
    </xf>
    <xf numFmtId="0" fontId="25" fillId="3" borderId="5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15" fillId="3" borderId="16" xfId="0" applyFont="1" applyFill="1" applyBorder="1" applyAlignment="1">
      <alignment horizontal="left" vertical="center" wrapText="1"/>
    </xf>
    <xf numFmtId="0" fontId="15" fillId="3" borderId="3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left" vertical="center" wrapText="1"/>
    </xf>
    <xf numFmtId="0" fontId="20" fillId="3" borderId="26" xfId="0" applyFont="1" applyFill="1" applyBorder="1" applyAlignment="1">
      <alignment horizontal="left" vertical="center" wrapText="1"/>
    </xf>
    <xf numFmtId="0" fontId="20" fillId="3" borderId="27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6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140625" style="2" customWidth="1"/>
    <col min="8" max="8" width="4.140625" hidden="1" customWidth="1"/>
    <col min="9" max="9" width="5.140625" customWidth="1"/>
    <col min="10" max="10" width="4.7109375" customWidth="1"/>
    <col min="11" max="11" width="6.140625" customWidth="1"/>
  </cols>
  <sheetData>
    <row r="1" spans="1:11" s="34" customFormat="1" ht="14.25" customHeight="1" x14ac:dyDescent="0.25">
      <c r="A1" s="35" t="s">
        <v>10</v>
      </c>
      <c r="B1" s="91" t="s">
        <v>63</v>
      </c>
      <c r="C1" s="36" t="s">
        <v>64</v>
      </c>
      <c r="D1" s="36" t="s">
        <v>65</v>
      </c>
      <c r="E1" s="36" t="s">
        <v>9</v>
      </c>
      <c r="F1" s="36" t="s">
        <v>2</v>
      </c>
      <c r="G1" s="49" t="s">
        <v>0</v>
      </c>
      <c r="H1" s="33" t="s">
        <v>3</v>
      </c>
      <c r="I1" s="188" t="s">
        <v>59</v>
      </c>
      <c r="J1" s="185" t="s">
        <v>5</v>
      </c>
      <c r="K1" s="185" t="s">
        <v>60</v>
      </c>
    </row>
    <row r="2" spans="1:11" s="3" customFormat="1" ht="20.25" customHeight="1" x14ac:dyDescent="0.25">
      <c r="A2" s="4" t="s">
        <v>145</v>
      </c>
      <c r="B2" s="92" t="s">
        <v>67</v>
      </c>
      <c r="C2" s="5"/>
      <c r="D2" s="98" t="s">
        <v>66</v>
      </c>
      <c r="E2" s="39"/>
      <c r="F2" s="44"/>
      <c r="G2" s="154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89"/>
      <c r="J2" s="186"/>
      <c r="K2" s="186"/>
    </row>
    <row r="3" spans="1:11" s="3" customFormat="1" ht="11.1" customHeight="1" x14ac:dyDescent="0.25">
      <c r="A3" s="4" t="s">
        <v>146</v>
      </c>
      <c r="B3" s="5" t="s">
        <v>68</v>
      </c>
      <c r="C3" s="5"/>
      <c r="D3" s="98" t="s">
        <v>66</v>
      </c>
      <c r="E3" s="39"/>
      <c r="F3" s="44"/>
      <c r="G3" s="154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89"/>
      <c r="J3" s="186"/>
      <c r="K3" s="186"/>
    </row>
    <row r="4" spans="1:11" s="3" customFormat="1" ht="11.1" customHeight="1" x14ac:dyDescent="0.25">
      <c r="A4" s="4" t="s">
        <v>91</v>
      </c>
      <c r="B4" s="92" t="s">
        <v>92</v>
      </c>
      <c r="C4" s="5"/>
      <c r="D4" s="98" t="s">
        <v>66</v>
      </c>
      <c r="E4" s="39"/>
      <c r="F4" s="44"/>
      <c r="G4" s="154"/>
      <c r="H4" s="9">
        <f t="shared" si="0"/>
        <v>0</v>
      </c>
      <c r="I4" s="189"/>
      <c r="J4" s="186"/>
      <c r="K4" s="186"/>
    </row>
    <row r="5" spans="1:11" s="3" customFormat="1" ht="11.1" customHeight="1" x14ac:dyDescent="0.25">
      <c r="A5" s="77" t="s">
        <v>83</v>
      </c>
      <c r="B5" s="93"/>
      <c r="C5" s="5"/>
      <c r="D5" s="6"/>
      <c r="E5" s="39"/>
      <c r="F5" s="44"/>
      <c r="G5" s="154"/>
      <c r="H5" s="9">
        <f t="shared" si="0"/>
        <v>0</v>
      </c>
      <c r="I5" s="189"/>
      <c r="J5" s="186"/>
      <c r="K5" s="186"/>
    </row>
    <row r="6" spans="1:11" s="3" customFormat="1" ht="11.1" customHeight="1" x14ac:dyDescent="0.25">
      <c r="A6" s="77" t="s">
        <v>83</v>
      </c>
      <c r="B6" s="93"/>
      <c r="C6" s="5"/>
      <c r="D6" s="6"/>
      <c r="E6" s="39"/>
      <c r="F6" s="44"/>
      <c r="G6" s="154"/>
      <c r="H6" s="9">
        <f t="shared" si="0"/>
        <v>0</v>
      </c>
      <c r="I6" s="189"/>
      <c r="J6" s="186"/>
      <c r="K6" s="186"/>
    </row>
    <row r="7" spans="1:11" s="3" customFormat="1" ht="11.1" customHeight="1" x14ac:dyDescent="0.25">
      <c r="A7" s="77" t="s">
        <v>57</v>
      </c>
      <c r="B7" s="93"/>
      <c r="C7" s="5"/>
      <c r="D7" s="6"/>
      <c r="E7" s="39"/>
      <c r="F7" s="44"/>
      <c r="G7" s="154"/>
      <c r="H7" s="9">
        <f t="shared" si="0"/>
        <v>0</v>
      </c>
      <c r="I7" s="189"/>
      <c r="J7" s="186"/>
      <c r="K7" s="186"/>
    </row>
    <row r="8" spans="1:11" s="3" customFormat="1" ht="11.1" customHeight="1" x14ac:dyDescent="0.25">
      <c r="A8" s="4" t="s">
        <v>11</v>
      </c>
      <c r="B8" s="92"/>
      <c r="C8" s="5"/>
      <c r="D8" s="6"/>
      <c r="E8" s="39"/>
      <c r="F8" s="44"/>
      <c r="G8" s="154"/>
      <c r="H8" s="9">
        <f t="shared" si="0"/>
        <v>0</v>
      </c>
      <c r="I8" s="189"/>
      <c r="J8" s="186"/>
      <c r="K8" s="186"/>
    </row>
    <row r="9" spans="1:11" s="3" customFormat="1" ht="11.1" customHeight="1" x14ac:dyDescent="0.25">
      <c r="A9" s="4" t="s">
        <v>147</v>
      </c>
      <c r="B9" s="92"/>
      <c r="C9" s="5"/>
      <c r="D9" s="6"/>
      <c r="E9" s="39"/>
      <c r="F9" s="44"/>
      <c r="G9" s="154"/>
      <c r="H9" s="9">
        <f t="shared" si="0"/>
        <v>0</v>
      </c>
      <c r="I9" s="189"/>
      <c r="J9" s="186"/>
      <c r="K9" s="186"/>
    </row>
    <row r="10" spans="1:11" s="3" customFormat="1" ht="11.1" customHeight="1" x14ac:dyDescent="0.25">
      <c r="A10" s="4" t="s">
        <v>148</v>
      </c>
      <c r="B10" s="92"/>
      <c r="C10" s="5"/>
      <c r="D10" s="6"/>
      <c r="E10" s="39"/>
      <c r="F10" s="44"/>
      <c r="G10" s="154"/>
      <c r="H10" s="9">
        <f t="shared" si="0"/>
        <v>0</v>
      </c>
      <c r="I10" s="189"/>
      <c r="J10" s="186"/>
      <c r="K10" s="186"/>
    </row>
    <row r="11" spans="1:11" s="3" customFormat="1" ht="11.1" customHeight="1" x14ac:dyDescent="0.25">
      <c r="A11" s="4" t="s">
        <v>149</v>
      </c>
      <c r="B11" s="92"/>
      <c r="C11" s="5"/>
      <c r="D11" s="6"/>
      <c r="E11" s="39"/>
      <c r="F11" s="44"/>
      <c r="G11" s="154"/>
      <c r="H11" s="9">
        <f t="shared" si="0"/>
        <v>0</v>
      </c>
      <c r="I11" s="189"/>
      <c r="J11" s="186"/>
      <c r="K11" s="186"/>
    </row>
    <row r="12" spans="1:11" s="3" customFormat="1" ht="11.1" customHeight="1" x14ac:dyDescent="0.25">
      <c r="A12" s="4" t="s">
        <v>150</v>
      </c>
      <c r="B12" s="92"/>
      <c r="C12" s="5"/>
      <c r="D12" s="6"/>
      <c r="E12" s="39"/>
      <c r="F12" s="44"/>
      <c r="G12" s="154"/>
      <c r="H12" s="9">
        <f t="shared" si="0"/>
        <v>0</v>
      </c>
      <c r="I12" s="189"/>
      <c r="J12" s="186"/>
      <c r="K12" s="186"/>
    </row>
    <row r="13" spans="1:11" s="3" customFormat="1" ht="11.1" customHeight="1" x14ac:dyDescent="0.25">
      <c r="A13" s="4" t="s">
        <v>8</v>
      </c>
      <c r="B13" s="92"/>
      <c r="C13" s="5"/>
      <c r="D13" s="98" t="s">
        <v>66</v>
      </c>
      <c r="E13" s="39"/>
      <c r="F13" s="44"/>
      <c r="G13" s="154"/>
      <c r="H13" s="9">
        <f t="shared" si="0"/>
        <v>0</v>
      </c>
      <c r="I13" s="189"/>
      <c r="J13" s="186"/>
      <c r="K13" s="186"/>
    </row>
    <row r="14" spans="1:11" s="3" customFormat="1" ht="11.1" customHeight="1" thickBot="1" x14ac:dyDescent="0.3">
      <c r="A14" s="192" t="s">
        <v>84</v>
      </c>
      <c r="B14" s="193"/>
      <c r="C14" s="193"/>
      <c r="D14" s="193"/>
      <c r="E14" s="70"/>
      <c r="F14" s="71"/>
      <c r="G14" s="155"/>
      <c r="H14" s="9"/>
      <c r="I14" s="189"/>
      <c r="J14" s="186"/>
      <c r="K14" s="186"/>
    </row>
    <row r="15" spans="1:11" s="3" customFormat="1" ht="11.1" customHeight="1" x14ac:dyDescent="0.25">
      <c r="A15" s="105" t="s">
        <v>85</v>
      </c>
      <c r="B15" s="106"/>
      <c r="C15" s="107"/>
      <c r="D15" s="108"/>
      <c r="E15" s="109"/>
      <c r="F15" s="110"/>
      <c r="G15" s="156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89"/>
      <c r="J15" s="186"/>
      <c r="K15" s="186"/>
    </row>
    <row r="16" spans="1:11" s="3" customFormat="1" ht="11.1" customHeight="1" thickBot="1" x14ac:dyDescent="0.3">
      <c r="A16" s="157" t="s">
        <v>85</v>
      </c>
      <c r="B16" s="112"/>
      <c r="C16" s="112"/>
      <c r="D16" s="54"/>
      <c r="E16" s="52"/>
      <c r="F16" s="55"/>
      <c r="G16" s="158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89"/>
      <c r="J16" s="186"/>
      <c r="K16" s="186"/>
    </row>
    <row r="17" spans="1:11" s="3" customFormat="1" ht="11.1" customHeight="1" x14ac:dyDescent="0.25">
      <c r="A17" s="59" t="s">
        <v>86</v>
      </c>
      <c r="B17" s="60"/>
      <c r="C17" s="60"/>
      <c r="D17" s="61"/>
      <c r="E17" s="62"/>
      <c r="F17" s="63"/>
      <c r="G17" s="156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89"/>
      <c r="J17" s="186"/>
      <c r="K17" s="186"/>
    </row>
    <row r="18" spans="1:11" s="3" customFormat="1" ht="15.75" customHeight="1" thickBot="1" x14ac:dyDescent="0.3">
      <c r="A18" s="4" t="s">
        <v>12</v>
      </c>
      <c r="B18" s="5" t="s">
        <v>93</v>
      </c>
      <c r="C18" s="5"/>
      <c r="D18" s="114"/>
      <c r="E18" s="39"/>
      <c r="F18" s="44"/>
      <c r="G18" s="154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89"/>
      <c r="J18" s="186"/>
      <c r="K18" s="186"/>
    </row>
    <row r="19" spans="1:11" s="3" customFormat="1" ht="11.1" customHeight="1" thickBot="1" x14ac:dyDescent="0.3">
      <c r="A19" s="116" t="s">
        <v>88</v>
      </c>
      <c r="B19" s="117"/>
      <c r="C19" s="68"/>
      <c r="D19" s="117"/>
      <c r="E19" s="53"/>
      <c r="F19" s="118"/>
      <c r="G19" s="159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89"/>
      <c r="J19" s="79" t="e">
        <f>H20/F20</f>
        <v>#DIV/0!</v>
      </c>
      <c r="K19" s="186"/>
    </row>
    <row r="20" spans="1:11" s="3" customFormat="1" ht="8.25" customHeight="1" thickBot="1" x14ac:dyDescent="0.3">
      <c r="A20" s="22"/>
      <c r="B20" s="22"/>
      <c r="C20" s="23"/>
      <c r="D20" s="24"/>
      <c r="E20" s="24"/>
      <c r="F20" s="8">
        <f>SUM(F2:F19)</f>
        <v>0</v>
      </c>
      <c r="G20" s="9"/>
      <c r="H20" s="9">
        <f>SUM(H2:H19)</f>
        <v>0</v>
      </c>
      <c r="I20" s="190"/>
      <c r="J20" s="185" t="s">
        <v>140</v>
      </c>
      <c r="K20" s="186"/>
    </row>
    <row r="21" spans="1:11" s="3" customFormat="1" ht="14.25" customHeight="1" x14ac:dyDescent="0.25">
      <c r="A21" s="35" t="s">
        <v>33</v>
      </c>
      <c r="B21" s="91" t="s">
        <v>63</v>
      </c>
      <c r="C21" s="36" t="s">
        <v>64</v>
      </c>
      <c r="D21" s="36" t="s">
        <v>65</v>
      </c>
      <c r="E21" s="36" t="s">
        <v>9</v>
      </c>
      <c r="F21" s="36" t="s">
        <v>2</v>
      </c>
      <c r="G21" s="49" t="s">
        <v>0</v>
      </c>
      <c r="H21" s="25"/>
      <c r="I21" s="190"/>
      <c r="J21" s="186"/>
      <c r="K21" s="186"/>
    </row>
    <row r="22" spans="1:11" s="3" customFormat="1" ht="11.1" customHeight="1" x14ac:dyDescent="0.25">
      <c r="A22" s="10" t="s">
        <v>13</v>
      </c>
      <c r="B22" s="94" t="s">
        <v>69</v>
      </c>
      <c r="C22" s="57"/>
      <c r="D22" s="99" t="s">
        <v>66</v>
      </c>
      <c r="E22" s="39"/>
      <c r="F22" s="39"/>
      <c r="G22" s="137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90"/>
      <c r="J22" s="186"/>
      <c r="K22" s="186"/>
    </row>
    <row r="23" spans="1:11" s="3" customFormat="1" ht="11.1" customHeight="1" x14ac:dyDescent="0.25">
      <c r="A23" s="10" t="s">
        <v>14</v>
      </c>
      <c r="B23" s="94" t="s">
        <v>70</v>
      </c>
      <c r="C23" s="11"/>
      <c r="D23" s="99" t="s">
        <v>66</v>
      </c>
      <c r="E23" s="39"/>
      <c r="F23" s="39"/>
      <c r="G23" s="137"/>
      <c r="H23" s="7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90"/>
      <c r="J23" s="186"/>
      <c r="K23" s="186"/>
    </row>
    <row r="24" spans="1:11" s="3" customFormat="1" ht="11.1" customHeight="1" x14ac:dyDescent="0.25">
      <c r="A24" s="10" t="s">
        <v>15</v>
      </c>
      <c r="B24" s="94" t="s">
        <v>71</v>
      </c>
      <c r="C24" s="11"/>
      <c r="D24" s="99" t="s">
        <v>66</v>
      </c>
      <c r="E24" s="39"/>
      <c r="F24" s="39"/>
      <c r="G24" s="137"/>
      <c r="H24" s="7">
        <f t="shared" si="1"/>
        <v>0</v>
      </c>
      <c r="I24" s="190"/>
      <c r="J24" s="186"/>
      <c r="K24" s="186"/>
    </row>
    <row r="25" spans="1:11" s="3" customFormat="1" ht="11.1" customHeight="1" x14ac:dyDescent="0.25">
      <c r="A25" s="10" t="s">
        <v>55</v>
      </c>
      <c r="B25" s="94" t="s">
        <v>72</v>
      </c>
      <c r="C25" s="11"/>
      <c r="D25" s="99" t="s">
        <v>66</v>
      </c>
      <c r="E25" s="39"/>
      <c r="F25" s="39"/>
      <c r="G25" s="137"/>
      <c r="H25" s="7">
        <f t="shared" si="1"/>
        <v>0</v>
      </c>
      <c r="I25" s="190"/>
      <c r="J25" s="186"/>
      <c r="K25" s="186"/>
    </row>
    <row r="26" spans="1:11" s="3" customFormat="1" ht="11.1" customHeight="1" thickBot="1" x14ac:dyDescent="0.3">
      <c r="A26" s="10" t="s">
        <v>16</v>
      </c>
      <c r="B26" s="94"/>
      <c r="C26" s="11"/>
      <c r="D26" s="99" t="s">
        <v>66</v>
      </c>
      <c r="E26" s="39"/>
      <c r="F26" s="39"/>
      <c r="G26" s="137"/>
      <c r="H26" s="7">
        <f t="shared" si="1"/>
        <v>0</v>
      </c>
      <c r="I26" s="191"/>
      <c r="J26" s="186"/>
      <c r="K26" s="186"/>
    </row>
    <row r="27" spans="1:11" s="3" customFormat="1" ht="17.25" customHeight="1" thickBot="1" x14ac:dyDescent="0.3">
      <c r="A27" s="47" t="s">
        <v>17</v>
      </c>
      <c r="B27" s="130" t="s">
        <v>96</v>
      </c>
      <c r="C27" s="56"/>
      <c r="D27" s="100" t="s">
        <v>66</v>
      </c>
      <c r="E27" s="53"/>
      <c r="F27" s="53"/>
      <c r="G27" s="48"/>
      <c r="H27" s="7">
        <f t="shared" si="1"/>
        <v>0</v>
      </c>
      <c r="I27" s="132" t="e">
        <f>SUM(H20+H28)/SUM(F20+F28)</f>
        <v>#DIV/0!</v>
      </c>
      <c r="J27" s="186"/>
      <c r="K27" s="186"/>
    </row>
    <row r="28" spans="1:11" s="3" customFormat="1" ht="8.25" customHeight="1" thickBot="1" x14ac:dyDescent="0.3">
      <c r="A28" s="194"/>
      <c r="B28" s="194"/>
      <c r="C28" s="194"/>
      <c r="D28" s="194"/>
      <c r="E28" s="69"/>
      <c r="F28" s="8">
        <f>SUM(F22:F27)</f>
        <v>0</v>
      </c>
      <c r="G28" s="9"/>
      <c r="H28" s="9">
        <f>SUM(H22:H27)</f>
        <v>0</v>
      </c>
      <c r="I28" s="176"/>
      <c r="J28" s="186"/>
      <c r="K28" s="186"/>
    </row>
    <row r="29" spans="1:11" s="3" customFormat="1" ht="9.75" customHeight="1" x14ac:dyDescent="0.15">
      <c r="A29" s="195" t="s">
        <v>143</v>
      </c>
      <c r="B29" s="196"/>
      <c r="C29" s="196"/>
      <c r="D29" s="196"/>
      <c r="E29" s="196"/>
      <c r="F29" s="196"/>
      <c r="G29" s="197"/>
      <c r="H29" s="9"/>
      <c r="I29" s="177"/>
      <c r="J29" s="186"/>
      <c r="K29" s="186"/>
    </row>
    <row r="30" spans="1:11" s="3" customFormat="1" ht="10.5" customHeight="1" x14ac:dyDescent="0.15">
      <c r="A30" s="182" t="s">
        <v>102</v>
      </c>
      <c r="B30" s="183"/>
      <c r="C30" s="183"/>
      <c r="D30" s="183"/>
      <c r="E30" s="183"/>
      <c r="F30" s="183"/>
      <c r="G30" s="184"/>
      <c r="H30" s="9"/>
      <c r="I30" s="177"/>
      <c r="J30" s="186"/>
      <c r="K30" s="186"/>
    </row>
    <row r="31" spans="1:11" s="3" customFormat="1" ht="2.25" customHeight="1" thickBot="1" x14ac:dyDescent="0.3">
      <c r="A31" s="150"/>
      <c r="B31" s="19"/>
      <c r="C31" s="19"/>
      <c r="D31" s="19"/>
      <c r="E31" s="19"/>
      <c r="F31" s="23"/>
      <c r="G31" s="151"/>
      <c r="H31" s="15"/>
      <c r="I31" s="177"/>
      <c r="J31" s="186"/>
      <c r="K31" s="186"/>
    </row>
    <row r="32" spans="1:11" s="3" customFormat="1" ht="14.25" customHeight="1" x14ac:dyDescent="0.25">
      <c r="A32" s="37" t="s">
        <v>144</v>
      </c>
      <c r="B32" s="36" t="s">
        <v>63</v>
      </c>
      <c r="C32" s="36" t="s">
        <v>64</v>
      </c>
      <c r="D32" s="36" t="s">
        <v>65</v>
      </c>
      <c r="E32" s="36" t="s">
        <v>9</v>
      </c>
      <c r="F32" s="36" t="s">
        <v>2</v>
      </c>
      <c r="G32" s="49" t="s">
        <v>0</v>
      </c>
      <c r="H32" s="25"/>
      <c r="I32" s="177"/>
      <c r="J32" s="186"/>
      <c r="K32" s="186"/>
    </row>
    <row r="33" spans="1:11" s="3" customFormat="1" ht="11.1" customHeight="1" x14ac:dyDescent="0.25">
      <c r="A33" s="20" t="s">
        <v>1</v>
      </c>
      <c r="B33" s="11" t="s">
        <v>73</v>
      </c>
      <c r="C33" s="46"/>
      <c r="D33" s="127" t="s">
        <v>66</v>
      </c>
      <c r="E33" s="39"/>
      <c r="F33" s="39"/>
      <c r="G33" s="137"/>
      <c r="H33" s="7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77"/>
      <c r="J33" s="186"/>
      <c r="K33" s="186"/>
    </row>
    <row r="34" spans="1:11" s="3" customFormat="1" ht="11.1" customHeight="1" x14ac:dyDescent="0.25">
      <c r="A34" s="78" t="s">
        <v>56</v>
      </c>
      <c r="B34" s="67" t="s">
        <v>74</v>
      </c>
      <c r="C34" s="46"/>
      <c r="D34" s="127" t="s">
        <v>66</v>
      </c>
      <c r="E34" s="39"/>
      <c r="F34" s="39"/>
      <c r="G34" s="137"/>
      <c r="H34" s="7">
        <f t="shared" ref="H34:H58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77"/>
      <c r="J34" s="186"/>
      <c r="K34" s="186"/>
    </row>
    <row r="35" spans="1:11" s="3" customFormat="1" ht="11.1" customHeight="1" x14ac:dyDescent="0.25">
      <c r="A35" s="20" t="s">
        <v>18</v>
      </c>
      <c r="B35" s="11" t="s">
        <v>87</v>
      </c>
      <c r="C35" s="46"/>
      <c r="D35" s="127" t="s">
        <v>66</v>
      </c>
      <c r="E35" s="39"/>
      <c r="F35" s="39"/>
      <c r="G35" s="137"/>
      <c r="H35" s="7">
        <f t="shared" si="2"/>
        <v>0</v>
      </c>
      <c r="I35" s="177"/>
      <c r="J35" s="186"/>
      <c r="K35" s="186"/>
    </row>
    <row r="36" spans="1:11" s="3" customFormat="1" ht="11.1" customHeight="1" x14ac:dyDescent="0.25">
      <c r="A36" s="20" t="s">
        <v>19</v>
      </c>
      <c r="B36" s="11" t="s">
        <v>94</v>
      </c>
      <c r="C36" s="11"/>
      <c r="D36" s="127" t="s">
        <v>66</v>
      </c>
      <c r="E36" s="39"/>
      <c r="F36" s="39"/>
      <c r="G36" s="137"/>
      <c r="H36" s="7">
        <f t="shared" si="2"/>
        <v>0</v>
      </c>
      <c r="I36" s="177"/>
      <c r="J36" s="186"/>
      <c r="K36" s="186"/>
    </row>
    <row r="37" spans="1:11" s="3" customFormat="1" ht="11.1" customHeight="1" x14ac:dyDescent="0.25">
      <c r="A37" s="20" t="s">
        <v>20</v>
      </c>
      <c r="B37" s="11" t="s">
        <v>75</v>
      </c>
      <c r="C37" s="11"/>
      <c r="D37" s="127" t="s">
        <v>66</v>
      </c>
      <c r="E37" s="39"/>
      <c r="F37" s="39"/>
      <c r="G37" s="137"/>
      <c r="H37" s="7">
        <f t="shared" si="2"/>
        <v>0</v>
      </c>
      <c r="I37" s="177"/>
      <c r="J37" s="186"/>
      <c r="K37" s="186"/>
    </row>
    <row r="38" spans="1:11" s="3" customFormat="1" ht="29.25" customHeight="1" thickBot="1" x14ac:dyDescent="0.3">
      <c r="A38" s="21" t="s">
        <v>21</v>
      </c>
      <c r="B38" s="13" t="s">
        <v>142</v>
      </c>
      <c r="C38" s="13" t="s">
        <v>97</v>
      </c>
      <c r="D38" s="126" t="s">
        <v>66</v>
      </c>
      <c r="E38" s="40"/>
      <c r="F38" s="40"/>
      <c r="G38" s="48"/>
      <c r="H38" s="7">
        <f t="shared" si="2"/>
        <v>0</v>
      </c>
      <c r="I38" s="177"/>
      <c r="J38" s="186"/>
      <c r="K38" s="186"/>
    </row>
    <row r="39" spans="1:11" s="3" customFormat="1" ht="5.25" customHeight="1" thickBot="1" x14ac:dyDescent="0.3">
      <c r="A39" s="139"/>
      <c r="B39" s="16"/>
      <c r="C39" s="144"/>
      <c r="D39" s="149"/>
      <c r="E39" s="74"/>
      <c r="F39" s="74"/>
      <c r="G39" s="145"/>
      <c r="H39" s="7"/>
      <c r="I39" s="177"/>
      <c r="J39" s="186"/>
      <c r="K39" s="186"/>
    </row>
    <row r="40" spans="1:11" s="3" customFormat="1" ht="16.5" customHeight="1" thickBot="1" x14ac:dyDescent="0.3">
      <c r="A40" s="76" t="s">
        <v>117</v>
      </c>
      <c r="B40" s="16"/>
      <c r="C40" s="144"/>
      <c r="D40" s="149"/>
      <c r="E40" s="74"/>
      <c r="F40" s="74"/>
      <c r="G40" s="145"/>
      <c r="H40" s="7"/>
      <c r="I40" s="177"/>
      <c r="J40" s="186"/>
      <c r="K40" s="186"/>
    </row>
    <row r="41" spans="1:11" s="3" customFormat="1" ht="11.1" customHeight="1" x14ac:dyDescent="0.25">
      <c r="A41" s="86" t="s">
        <v>118</v>
      </c>
      <c r="B41" s="96"/>
      <c r="C41" s="36"/>
      <c r="D41" s="198"/>
      <c r="E41" s="198"/>
      <c r="F41" s="198"/>
      <c r="G41" s="199"/>
      <c r="H41" s="7"/>
      <c r="I41" s="177"/>
      <c r="J41" s="186"/>
      <c r="K41" s="186"/>
    </row>
    <row r="42" spans="1:11" s="3" customFormat="1" ht="10.5" customHeight="1" x14ac:dyDescent="0.25">
      <c r="A42" s="10" t="s">
        <v>22</v>
      </c>
      <c r="B42" s="94" t="s">
        <v>77</v>
      </c>
      <c r="C42" s="58"/>
      <c r="D42" s="127" t="s">
        <v>66</v>
      </c>
      <c r="E42" s="39"/>
      <c r="F42" s="39"/>
      <c r="G42" s="137"/>
      <c r="H42" s="7">
        <f t="shared" si="2"/>
        <v>0</v>
      </c>
      <c r="I42" s="177"/>
      <c r="J42" s="186"/>
      <c r="K42" s="186"/>
    </row>
    <row r="43" spans="1:11" s="3" customFormat="1" ht="15" customHeight="1" thickBot="1" x14ac:dyDescent="0.3">
      <c r="A43" s="12" t="s">
        <v>23</v>
      </c>
      <c r="B43" s="130" t="s">
        <v>73</v>
      </c>
      <c r="C43" s="13"/>
      <c r="D43" s="126" t="s">
        <v>66</v>
      </c>
      <c r="E43" s="40"/>
      <c r="F43" s="40"/>
      <c r="G43" s="48"/>
      <c r="H43" s="7">
        <f t="shared" si="2"/>
        <v>0</v>
      </c>
      <c r="I43" s="177"/>
      <c r="J43" s="186"/>
      <c r="K43" s="186"/>
    </row>
    <row r="44" spans="1:11" s="3" customFormat="1" ht="11.1" customHeight="1" x14ac:dyDescent="0.25">
      <c r="A44" s="86" t="s">
        <v>119</v>
      </c>
      <c r="B44" s="96"/>
      <c r="C44" s="36"/>
      <c r="D44" s="198"/>
      <c r="E44" s="198"/>
      <c r="F44" s="198"/>
      <c r="G44" s="199"/>
      <c r="H44" s="7"/>
      <c r="I44" s="177"/>
      <c r="J44" s="186"/>
      <c r="K44" s="186"/>
    </row>
    <row r="45" spans="1:11" s="3" customFormat="1" ht="11.1" customHeight="1" x14ac:dyDescent="0.25">
      <c r="A45" s="10" t="s">
        <v>114</v>
      </c>
      <c r="B45" s="95" t="s">
        <v>99</v>
      </c>
      <c r="C45" s="11"/>
      <c r="D45" s="127" t="s">
        <v>66</v>
      </c>
      <c r="E45" s="39"/>
      <c r="F45" s="39"/>
      <c r="G45" s="137"/>
      <c r="H45" s="7">
        <f t="shared" si="2"/>
        <v>0</v>
      </c>
      <c r="I45" s="177"/>
      <c r="J45" s="186"/>
      <c r="K45" s="186"/>
    </row>
    <row r="46" spans="1:11" s="3" customFormat="1" ht="11.1" customHeight="1" x14ac:dyDescent="0.25">
      <c r="A46" s="10" t="s">
        <v>25</v>
      </c>
      <c r="B46" s="16" t="s">
        <v>78</v>
      </c>
      <c r="C46" s="11"/>
      <c r="D46" s="127" t="s">
        <v>66</v>
      </c>
      <c r="E46" s="39"/>
      <c r="F46" s="39"/>
      <c r="G46" s="137"/>
      <c r="H46" s="7">
        <f t="shared" si="2"/>
        <v>0</v>
      </c>
      <c r="I46" s="177"/>
      <c r="J46" s="186"/>
      <c r="K46" s="186"/>
    </row>
    <row r="47" spans="1:11" s="3" customFormat="1" ht="11.1" customHeight="1" x14ac:dyDescent="0.25">
      <c r="A47" s="10" t="s">
        <v>26</v>
      </c>
      <c r="B47" s="95" t="s">
        <v>79</v>
      </c>
      <c r="C47" s="11"/>
      <c r="D47" s="127" t="s">
        <v>66</v>
      </c>
      <c r="E47" s="39"/>
      <c r="F47" s="39"/>
      <c r="G47" s="137"/>
      <c r="H47" s="7">
        <f t="shared" si="2"/>
        <v>0</v>
      </c>
      <c r="I47" s="177"/>
      <c r="J47" s="186"/>
      <c r="K47" s="186"/>
    </row>
    <row r="48" spans="1:11" s="3" customFormat="1" ht="16.5" customHeight="1" x14ac:dyDescent="0.25">
      <c r="A48" s="10" t="s">
        <v>24</v>
      </c>
      <c r="B48" s="131" t="s">
        <v>100</v>
      </c>
      <c r="C48" s="73"/>
      <c r="D48" s="127" t="s">
        <v>66</v>
      </c>
      <c r="E48" s="39"/>
      <c r="F48" s="39"/>
      <c r="G48" s="137"/>
      <c r="H48" s="7">
        <f t="shared" si="2"/>
        <v>0</v>
      </c>
      <c r="I48" s="177"/>
      <c r="J48" s="186"/>
      <c r="K48" s="186"/>
    </row>
    <row r="49" spans="1:11" s="3" customFormat="1" ht="11.1" customHeight="1" x14ac:dyDescent="0.25">
      <c r="A49" s="10" t="s">
        <v>35</v>
      </c>
      <c r="B49" s="67" t="s">
        <v>73</v>
      </c>
      <c r="C49" s="73"/>
      <c r="D49" s="127" t="s">
        <v>66</v>
      </c>
      <c r="E49" s="39"/>
      <c r="F49" s="39"/>
      <c r="G49" s="137"/>
      <c r="H49" s="7">
        <f t="shared" si="2"/>
        <v>0</v>
      </c>
      <c r="I49" s="177"/>
      <c r="J49" s="186"/>
      <c r="K49" s="186"/>
    </row>
    <row r="50" spans="1:11" s="3" customFormat="1" ht="11.1" customHeight="1" x14ac:dyDescent="0.25">
      <c r="A50" s="10" t="s">
        <v>27</v>
      </c>
      <c r="B50" s="11" t="s">
        <v>73</v>
      </c>
      <c r="C50" s="66"/>
      <c r="D50" s="127" t="s">
        <v>66</v>
      </c>
      <c r="E50" s="39"/>
      <c r="F50" s="39"/>
      <c r="G50" s="137"/>
      <c r="H50" s="7">
        <f t="shared" si="2"/>
        <v>0</v>
      </c>
      <c r="I50" s="177"/>
      <c r="J50" s="186"/>
      <c r="K50" s="186"/>
    </row>
    <row r="51" spans="1:11" s="3" customFormat="1" ht="11.1" customHeight="1" thickBot="1" x14ac:dyDescent="0.3">
      <c r="A51" s="12" t="s">
        <v>34</v>
      </c>
      <c r="B51" s="13" t="s">
        <v>80</v>
      </c>
      <c r="C51" s="43"/>
      <c r="D51" s="126" t="s">
        <v>66</v>
      </c>
      <c r="E51" s="40"/>
      <c r="F51" s="40"/>
      <c r="G51" s="48"/>
      <c r="H51" s="7">
        <f t="shared" si="2"/>
        <v>0</v>
      </c>
      <c r="I51" s="177"/>
      <c r="J51" s="186"/>
      <c r="K51" s="186"/>
    </row>
    <row r="52" spans="1:11" s="3" customFormat="1" ht="11.1" customHeight="1" x14ac:dyDescent="0.25">
      <c r="A52" s="86" t="s">
        <v>120</v>
      </c>
      <c r="B52" s="96"/>
      <c r="C52" s="36"/>
      <c r="D52" s="198"/>
      <c r="E52" s="198"/>
      <c r="F52" s="198"/>
      <c r="G52" s="199"/>
      <c r="H52" s="7"/>
      <c r="I52" s="177"/>
      <c r="J52" s="186"/>
      <c r="K52" s="186"/>
    </row>
    <row r="53" spans="1:11" s="3" customFormat="1" ht="11.1" customHeight="1" x14ac:dyDescent="0.25">
      <c r="A53" s="10" t="s">
        <v>29</v>
      </c>
      <c r="B53" s="94" t="s">
        <v>73</v>
      </c>
      <c r="C53" s="11"/>
      <c r="D53" s="127" t="s">
        <v>66</v>
      </c>
      <c r="E53" s="39"/>
      <c r="F53" s="39"/>
      <c r="G53" s="137"/>
      <c r="H53" s="7">
        <f t="shared" si="2"/>
        <v>0</v>
      </c>
      <c r="I53" s="177"/>
      <c r="J53" s="186"/>
      <c r="K53" s="186"/>
    </row>
    <row r="54" spans="1:11" s="3" customFormat="1" ht="11.1" customHeight="1" thickBot="1" x14ac:dyDescent="0.3">
      <c r="A54" s="10" t="s">
        <v>28</v>
      </c>
      <c r="B54" s="103" t="s">
        <v>73</v>
      </c>
      <c r="C54" s="11"/>
      <c r="D54" s="126" t="s">
        <v>66</v>
      </c>
      <c r="E54" s="40"/>
      <c r="F54" s="40"/>
      <c r="G54" s="48"/>
      <c r="H54" s="7">
        <f t="shared" si="2"/>
        <v>0</v>
      </c>
      <c r="I54" s="177"/>
      <c r="J54" s="186"/>
      <c r="K54" s="186"/>
    </row>
    <row r="55" spans="1:11" s="3" customFormat="1" ht="11.1" customHeight="1" x14ac:dyDescent="0.25">
      <c r="A55" s="86" t="s">
        <v>121</v>
      </c>
      <c r="B55" s="96"/>
      <c r="C55" s="36"/>
      <c r="D55" s="198"/>
      <c r="E55" s="198"/>
      <c r="F55" s="198"/>
      <c r="G55" s="199"/>
      <c r="H55" s="7"/>
      <c r="I55" s="177"/>
      <c r="J55" s="186"/>
      <c r="K55" s="186"/>
    </row>
    <row r="56" spans="1:11" s="3" customFormat="1" ht="11.1" customHeight="1" x14ac:dyDescent="0.25">
      <c r="A56" s="20" t="s">
        <v>30</v>
      </c>
      <c r="B56" s="11"/>
      <c r="C56" s="46"/>
      <c r="D56" s="127" t="s">
        <v>66</v>
      </c>
      <c r="E56" s="39"/>
      <c r="F56" s="39"/>
      <c r="G56" s="137"/>
      <c r="H56" s="7">
        <f t="shared" si="2"/>
        <v>0</v>
      </c>
      <c r="I56" s="177"/>
      <c r="J56" s="186"/>
      <c r="K56" s="186"/>
    </row>
    <row r="57" spans="1:11" s="3" customFormat="1" ht="10.5" customHeight="1" x14ac:dyDescent="0.25">
      <c r="A57" s="20" t="s">
        <v>32</v>
      </c>
      <c r="B57" s="11" t="s">
        <v>73</v>
      </c>
      <c r="C57" s="11"/>
      <c r="D57" s="127" t="s">
        <v>66</v>
      </c>
      <c r="E57" s="39"/>
      <c r="F57" s="39"/>
      <c r="G57" s="137"/>
      <c r="H57" s="7">
        <f t="shared" si="2"/>
        <v>0</v>
      </c>
      <c r="I57" s="177"/>
      <c r="J57" s="186"/>
      <c r="K57" s="186"/>
    </row>
    <row r="58" spans="1:11" s="3" customFormat="1" ht="21" customHeight="1" thickBot="1" x14ac:dyDescent="0.3">
      <c r="A58" s="21" t="s">
        <v>31</v>
      </c>
      <c r="B58" s="13" t="s">
        <v>101</v>
      </c>
      <c r="C58" s="13"/>
      <c r="D58" s="126" t="s">
        <v>66</v>
      </c>
      <c r="E58" s="40"/>
      <c r="F58" s="40"/>
      <c r="G58" s="48"/>
      <c r="H58" s="7">
        <f t="shared" si="2"/>
        <v>0</v>
      </c>
      <c r="I58" s="177"/>
      <c r="J58" s="186"/>
      <c r="K58" s="186"/>
    </row>
    <row r="59" spans="1:11" s="3" customFormat="1" ht="8.25" customHeight="1" thickBot="1" x14ac:dyDescent="0.3">
      <c r="A59" s="88"/>
      <c r="B59" s="88"/>
      <c r="C59" s="15"/>
      <c r="D59" s="27"/>
      <c r="E59" s="27"/>
      <c r="F59" s="8"/>
      <c r="G59" s="9"/>
      <c r="H59" s="9"/>
      <c r="I59" s="178"/>
      <c r="J59" s="186"/>
      <c r="K59" s="186"/>
    </row>
    <row r="60" spans="1:11" s="3" customFormat="1" ht="10.5" customHeight="1" x14ac:dyDescent="0.25">
      <c r="A60" s="76" t="s">
        <v>36</v>
      </c>
      <c r="B60" s="36" t="s">
        <v>63</v>
      </c>
      <c r="C60" s="36" t="s">
        <v>64</v>
      </c>
      <c r="D60" s="36" t="s">
        <v>65</v>
      </c>
      <c r="E60" s="36" t="s">
        <v>9</v>
      </c>
      <c r="F60" s="36" t="s">
        <v>2</v>
      </c>
      <c r="G60" s="49" t="s">
        <v>0</v>
      </c>
      <c r="H60" s="23"/>
      <c r="I60" s="179" t="s">
        <v>4</v>
      </c>
      <c r="J60" s="186"/>
      <c r="K60" s="186"/>
    </row>
    <row r="61" spans="1:11" s="3" customFormat="1" ht="11.1" customHeight="1" x14ac:dyDescent="0.25">
      <c r="A61" s="10" t="s">
        <v>38</v>
      </c>
      <c r="B61" s="94" t="s">
        <v>73</v>
      </c>
      <c r="C61" s="11"/>
      <c r="D61" s="99" t="s">
        <v>66</v>
      </c>
      <c r="E61" s="39"/>
      <c r="F61" s="39"/>
      <c r="G61" s="41"/>
      <c r="H61" s="8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80"/>
      <c r="J61" s="186"/>
      <c r="K61" s="186"/>
    </row>
    <row r="62" spans="1:11" s="3" customFormat="1" ht="11.1" customHeight="1" x14ac:dyDescent="0.25">
      <c r="A62" s="10" t="s">
        <v>39</v>
      </c>
      <c r="B62" s="94" t="s">
        <v>98</v>
      </c>
      <c r="C62" s="11"/>
      <c r="D62" s="99" t="s">
        <v>66</v>
      </c>
      <c r="E62" s="39"/>
      <c r="F62" s="39"/>
      <c r="G62" s="41"/>
      <c r="H62" s="7">
        <f t="shared" ref="H62:H78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80"/>
      <c r="J62" s="186"/>
      <c r="K62" s="186"/>
    </row>
    <row r="63" spans="1:11" s="3" customFormat="1" ht="18.75" customHeight="1" thickBot="1" x14ac:dyDescent="0.3">
      <c r="A63" s="21" t="s">
        <v>37</v>
      </c>
      <c r="B63" s="13" t="s">
        <v>95</v>
      </c>
      <c r="C63" s="13" t="s">
        <v>76</v>
      </c>
      <c r="D63" s="126" t="s">
        <v>66</v>
      </c>
      <c r="E63" s="53"/>
      <c r="F63" s="53"/>
      <c r="G63" s="80"/>
      <c r="H63" s="82">
        <f t="shared" si="3"/>
        <v>0</v>
      </c>
      <c r="I63" s="180"/>
      <c r="J63" s="186"/>
      <c r="K63" s="186"/>
    </row>
    <row r="64" spans="1:11" s="3" customFormat="1" ht="8.25" customHeight="1" x14ac:dyDescent="0.25">
      <c r="A64" s="16"/>
      <c r="B64" s="16"/>
      <c r="C64" s="16"/>
      <c r="D64" s="16"/>
      <c r="E64" s="16"/>
      <c r="F64" s="8"/>
      <c r="G64" s="31"/>
      <c r="H64" s="81"/>
      <c r="I64" s="180"/>
      <c r="J64" s="186"/>
      <c r="K64" s="186"/>
    </row>
    <row r="65" spans="1:11" s="3" customFormat="1" ht="10.5" customHeight="1" thickBot="1" x14ac:dyDescent="0.3">
      <c r="A65" s="97" t="s">
        <v>123</v>
      </c>
      <c r="B65" s="88"/>
      <c r="C65" s="16"/>
      <c r="D65" s="16"/>
      <c r="E65" s="16"/>
      <c r="F65" s="8"/>
      <c r="G65" s="31"/>
      <c r="H65" s="81"/>
      <c r="I65" s="180"/>
      <c r="J65" s="186"/>
      <c r="K65" s="186"/>
    </row>
    <row r="66" spans="1:11" s="3" customFormat="1" ht="18.75" customHeight="1" thickBot="1" x14ac:dyDescent="0.3">
      <c r="A66" s="173" t="s">
        <v>126</v>
      </c>
      <c r="B66" s="174"/>
      <c r="C66" s="174"/>
      <c r="D66" s="174"/>
      <c r="E66" s="174"/>
      <c r="F66" s="174"/>
      <c r="G66" s="175"/>
      <c r="H66" s="81"/>
      <c r="I66" s="180"/>
      <c r="J66" s="186"/>
      <c r="K66" s="186"/>
    </row>
    <row r="67" spans="1:11" s="3" customFormat="1" ht="18" customHeight="1" x14ac:dyDescent="0.25">
      <c r="A67" s="146" t="s">
        <v>124</v>
      </c>
      <c r="B67" s="36" t="s">
        <v>63</v>
      </c>
      <c r="C67" s="36" t="s">
        <v>64</v>
      </c>
      <c r="D67" s="36" t="s">
        <v>65</v>
      </c>
      <c r="E67" s="36" t="s">
        <v>9</v>
      </c>
      <c r="F67" s="36" t="s">
        <v>2</v>
      </c>
      <c r="G67" s="49" t="s">
        <v>0</v>
      </c>
      <c r="H67" s="81"/>
      <c r="I67" s="180"/>
      <c r="J67" s="186"/>
      <c r="K67" s="186"/>
    </row>
    <row r="68" spans="1:11" s="3" customFormat="1" ht="10.5" customHeight="1" x14ac:dyDescent="0.25">
      <c r="A68" s="10" t="s">
        <v>52</v>
      </c>
      <c r="B68" s="11" t="s">
        <v>73</v>
      </c>
      <c r="C68" s="50"/>
      <c r="D68" s="125" t="s">
        <v>66</v>
      </c>
      <c r="E68" s="39"/>
      <c r="F68" s="39"/>
      <c r="G68" s="141"/>
      <c r="H68" s="135">
        <f t="shared" si="3"/>
        <v>0</v>
      </c>
      <c r="I68" s="180"/>
      <c r="J68" s="186"/>
      <c r="K68" s="186"/>
    </row>
    <row r="69" spans="1:11" s="3" customFormat="1" ht="10.5" customHeight="1" x14ac:dyDescent="0.25">
      <c r="A69" s="10" t="s">
        <v>53</v>
      </c>
      <c r="B69" s="16" t="s">
        <v>73</v>
      </c>
      <c r="C69" s="50"/>
      <c r="D69" s="125" t="s">
        <v>66</v>
      </c>
      <c r="E69" s="39"/>
      <c r="F69" s="39"/>
      <c r="G69" s="141"/>
      <c r="H69" s="136">
        <f t="shared" si="3"/>
        <v>0</v>
      </c>
      <c r="I69" s="180"/>
      <c r="J69" s="186"/>
      <c r="K69" s="186"/>
    </row>
    <row r="70" spans="1:11" s="3" customFormat="1" ht="10.5" customHeight="1" x14ac:dyDescent="0.25">
      <c r="A70" s="10" t="s">
        <v>54</v>
      </c>
      <c r="B70" s="11" t="s">
        <v>73</v>
      </c>
      <c r="C70" s="50"/>
      <c r="D70" s="125" t="s">
        <v>66</v>
      </c>
      <c r="E70" s="39"/>
      <c r="F70" s="39"/>
      <c r="G70" s="141"/>
      <c r="H70" s="136">
        <f t="shared" si="3"/>
        <v>0</v>
      </c>
      <c r="I70" s="180"/>
      <c r="J70" s="186"/>
      <c r="K70" s="186"/>
    </row>
    <row r="71" spans="1:11" s="3" customFormat="1" ht="9" customHeight="1" thickBot="1" x14ac:dyDescent="0.3">
      <c r="A71" s="51" t="s">
        <v>47</v>
      </c>
      <c r="B71" s="13" t="s">
        <v>73</v>
      </c>
      <c r="C71" s="13"/>
      <c r="D71" s="126" t="s">
        <v>66</v>
      </c>
      <c r="E71" s="40"/>
      <c r="F71" s="40"/>
      <c r="G71" s="48"/>
      <c r="H71" s="136">
        <f t="shared" si="3"/>
        <v>0</v>
      </c>
      <c r="I71" s="180"/>
      <c r="J71" s="186"/>
      <c r="K71" s="186"/>
    </row>
    <row r="72" spans="1:11" s="3" customFormat="1" ht="8.25" customHeight="1" thickBot="1" x14ac:dyDescent="0.3">
      <c r="A72" s="139"/>
      <c r="B72" s="16"/>
      <c r="C72" s="16"/>
      <c r="D72" s="16"/>
      <c r="E72" s="16"/>
      <c r="F72" s="8"/>
      <c r="G72" s="140"/>
      <c r="H72" s="81"/>
      <c r="I72" s="180"/>
      <c r="J72" s="186"/>
      <c r="K72" s="186"/>
    </row>
    <row r="73" spans="1:11" s="3" customFormat="1" ht="10.5" customHeight="1" x14ac:dyDescent="0.25">
      <c r="A73" s="152" t="s">
        <v>44</v>
      </c>
      <c r="B73" s="36" t="s">
        <v>63</v>
      </c>
      <c r="C73" s="36" t="s">
        <v>64</v>
      </c>
      <c r="D73" s="36" t="s">
        <v>65</v>
      </c>
      <c r="E73" s="36" t="s">
        <v>9</v>
      </c>
      <c r="F73" s="36" t="s">
        <v>2</v>
      </c>
      <c r="G73" s="49" t="s">
        <v>0</v>
      </c>
      <c r="H73" s="81"/>
      <c r="I73" s="180"/>
      <c r="J73" s="186"/>
      <c r="K73" s="186"/>
    </row>
    <row r="74" spans="1:11" s="3" customFormat="1" ht="10.5" customHeight="1" x14ac:dyDescent="0.25">
      <c r="A74" s="10" t="s">
        <v>40</v>
      </c>
      <c r="B74" s="11" t="s">
        <v>73</v>
      </c>
      <c r="C74" s="11"/>
      <c r="D74" s="127" t="s">
        <v>66</v>
      </c>
      <c r="E74" s="39"/>
      <c r="F74" s="39"/>
      <c r="G74" s="137"/>
      <c r="H74" s="135">
        <f t="shared" si="3"/>
        <v>0</v>
      </c>
      <c r="I74" s="180"/>
      <c r="J74" s="186"/>
      <c r="K74" s="186"/>
    </row>
    <row r="75" spans="1:11" s="3" customFormat="1" ht="10.5" customHeight="1" x14ac:dyDescent="0.25">
      <c r="A75" s="10" t="s">
        <v>41</v>
      </c>
      <c r="B75" s="16" t="s">
        <v>73</v>
      </c>
      <c r="C75" s="102"/>
      <c r="D75" s="127" t="s">
        <v>66</v>
      </c>
      <c r="E75" s="39"/>
      <c r="F75" s="39"/>
      <c r="G75" s="137"/>
      <c r="H75" s="136">
        <f t="shared" si="3"/>
        <v>0</v>
      </c>
      <c r="I75" s="180"/>
      <c r="J75" s="186"/>
      <c r="K75" s="186"/>
    </row>
    <row r="76" spans="1:11" s="3" customFormat="1" ht="10.5" customHeight="1" x14ac:dyDescent="0.25">
      <c r="A76" s="10" t="s">
        <v>90</v>
      </c>
      <c r="B76" s="11" t="s">
        <v>73</v>
      </c>
      <c r="C76" s="11"/>
      <c r="D76" s="127" t="s">
        <v>66</v>
      </c>
      <c r="E76" s="39"/>
      <c r="F76" s="39"/>
      <c r="G76" s="137"/>
      <c r="H76" s="136">
        <f t="shared" si="3"/>
        <v>0</v>
      </c>
      <c r="I76" s="180"/>
      <c r="J76" s="186"/>
      <c r="K76" s="186"/>
    </row>
    <row r="77" spans="1:11" s="3" customFormat="1" ht="10.5" customHeight="1" x14ac:dyDescent="0.25">
      <c r="A77" s="10" t="s">
        <v>42</v>
      </c>
      <c r="B77" s="11" t="s">
        <v>73</v>
      </c>
      <c r="C77" s="73"/>
      <c r="D77" s="127" t="s">
        <v>66</v>
      </c>
      <c r="E77" s="39"/>
      <c r="F77" s="39"/>
      <c r="G77" s="137"/>
      <c r="H77" s="136">
        <f t="shared" si="3"/>
        <v>0</v>
      </c>
      <c r="I77" s="180"/>
      <c r="J77" s="186"/>
      <c r="K77" s="186"/>
    </row>
    <row r="78" spans="1:11" s="3" customFormat="1" ht="10.5" customHeight="1" thickBot="1" x14ac:dyDescent="0.3">
      <c r="A78" s="12" t="s">
        <v>43</v>
      </c>
      <c r="B78" s="13" t="s">
        <v>81</v>
      </c>
      <c r="C78" s="142"/>
      <c r="D78" s="126" t="s">
        <v>66</v>
      </c>
      <c r="E78" s="40"/>
      <c r="F78" s="40"/>
      <c r="G78" s="48"/>
      <c r="H78" s="136">
        <f t="shared" si="3"/>
        <v>0</v>
      </c>
      <c r="I78" s="181"/>
      <c r="J78" s="186"/>
      <c r="K78" s="186"/>
    </row>
    <row r="79" spans="1:11" s="3" customFormat="1" ht="9" customHeight="1" thickBot="1" x14ac:dyDescent="0.3">
      <c r="A79" s="16"/>
      <c r="B79" s="16"/>
      <c r="C79" s="65"/>
      <c r="D79" s="16"/>
      <c r="E79" s="74"/>
      <c r="F79" s="87">
        <f>SUM(F61:F78)</f>
        <v>0</v>
      </c>
      <c r="G79" s="75"/>
      <c r="H79" s="8">
        <f>SUM(H61:H78)</f>
        <v>0</v>
      </c>
      <c r="I79" s="133" t="e">
        <f>H79/F79</f>
        <v>#DIV/0!</v>
      </c>
      <c r="J79" s="187"/>
      <c r="K79" s="187"/>
    </row>
    <row r="80" spans="1:11" s="28" customFormat="1" ht="9" customHeight="1" thickBot="1" x14ac:dyDescent="0.3">
      <c r="A80" s="32" t="s">
        <v>58</v>
      </c>
      <c r="B80" s="32"/>
      <c r="C80" s="16"/>
      <c r="D80" s="17"/>
      <c r="E80" s="89" t="s">
        <v>61</v>
      </c>
      <c r="F80" s="84">
        <f>SUM(F33+F34+F35+F36+F37+F38+F42+F43+F45+F46+F47+F48+F49+F50+F51+F53+F54+F56+F57+F58+F61+F62+F63+F68+F69+F70+F71+F74+F75+F76+F77+F78)</f>
        <v>0</v>
      </c>
      <c r="G80" s="84"/>
      <c r="H80" s="84">
        <f>SUM(H33+H34+H35+H36+H37+H38+H42+H43+H45+H46+H47+H48+H49+H50+H51+H53+H54+H56+H57+H58+H61+H62+H63+H68+H69+H70+H71+H74+H75+H76+H77+H78)</f>
        <v>0</v>
      </c>
      <c r="I80" s="15"/>
      <c r="J80" s="79" t="e">
        <f>H82/F82</f>
        <v>#DIV/0!</v>
      </c>
      <c r="K80" s="79" t="e">
        <f>H81/F81</f>
        <v>#DIV/0!</v>
      </c>
    </row>
    <row r="81" spans="1:10" s="30" customFormat="1" ht="9" customHeight="1" x14ac:dyDescent="0.3">
      <c r="A81" s="32" t="s">
        <v>112</v>
      </c>
      <c r="B81" s="32"/>
      <c r="C81" s="29"/>
      <c r="D81" s="18"/>
      <c r="E81" s="90" t="s">
        <v>62</v>
      </c>
      <c r="F81" s="84">
        <f>SUM(F2+F3+F4+F5+F6+F7+F8+F9+F10+F11+F12+F13+F15+F16+F17+F18+F19+F22+F23+F24+F25+F26+F27+F33+F34+F35+F36+F37+F38+F42+F43+F45+F46+F47+F48+F49+F50+F51+F53+F54+F56+F57+F58+F61+F62+F63+F68+F69+F70+F71+F74+F75+F76+F77+F78)</f>
        <v>0</v>
      </c>
      <c r="G81" s="29"/>
      <c r="H81" s="84">
        <f>SUM(H2+H3+H4+H5+H6+H7+H8+H9+H10+H11+H12+H13+H15+H16+H17+H18+H19+H22+H23+H24+H25+H26+H27+H33+H34+H35+H36+H37+H38+H42+H43+H45+H46+H47+H48+H49+H50+H51+H53+H54+H56+H57+H58+H61+H62+H63+H68+H69+H70+H71+H74+H75+H76+H77+H78)</f>
        <v>0</v>
      </c>
      <c r="I81" s="29"/>
      <c r="J81" s="29"/>
    </row>
    <row r="82" spans="1:10" s="30" customFormat="1" ht="9" customHeight="1" x14ac:dyDescent="0.3">
      <c r="A82" s="32" t="s">
        <v>89</v>
      </c>
      <c r="B82" s="32"/>
      <c r="C82" s="29"/>
      <c r="D82" s="29"/>
      <c r="E82" s="29" t="s">
        <v>116</v>
      </c>
      <c r="F82" s="134">
        <f>SUM(F22+F23+F24+F25+F26+F27+F33+F34+F35+F36+F37+F38+F42+F43+F45+F46+F47+F48+F49+F50+F51+F53+F54+F56+F57+F58+F61+F62+F63+F68+F69+F70+F71+F74+F75+F76+F77+F78)</f>
        <v>0</v>
      </c>
      <c r="G82" s="18"/>
      <c r="H82" s="134">
        <f>SUM(H22+H23+H24+H25+H26+H27+H33+H34+H35+H36+H37+H38+H42+H43+H45+H46+H47+H48+H49+H50+H51+H53+H54+H56+H57+H58+H61+H62+H63+H68+H69+H70+H71+H74+H75+H76+H77+H78)</f>
        <v>0</v>
      </c>
      <c r="I82" s="29"/>
      <c r="J82" s="29"/>
    </row>
    <row r="83" spans="1:10" s="30" customFormat="1" ht="9" customHeight="1" x14ac:dyDescent="0.3">
      <c r="A83" s="32" t="s">
        <v>82</v>
      </c>
      <c r="B83" s="32"/>
      <c r="C83" s="29"/>
      <c r="D83" s="29"/>
      <c r="E83" s="29"/>
      <c r="F83" s="29"/>
      <c r="G83" s="18"/>
      <c r="H83" s="29"/>
      <c r="I83" s="29"/>
      <c r="J83" s="29"/>
    </row>
    <row r="84" spans="1:10" s="30" customFormat="1" ht="2.25" customHeight="1" thickBot="1" x14ac:dyDescent="0.35">
      <c r="A84" s="32"/>
      <c r="B84" s="32"/>
      <c r="C84" s="29"/>
      <c r="D84" s="29"/>
      <c r="E84" s="29"/>
      <c r="F84" s="29"/>
      <c r="G84" s="18"/>
      <c r="H84" s="29"/>
      <c r="I84" s="29"/>
      <c r="J84" s="29"/>
    </row>
    <row r="85" spans="1:10" s="30" customFormat="1" ht="9" customHeight="1" x14ac:dyDescent="0.3">
      <c r="A85" s="166" t="s">
        <v>6</v>
      </c>
      <c r="B85" s="167"/>
      <c r="C85" s="168"/>
      <c r="D85" s="168"/>
      <c r="E85" s="168"/>
      <c r="F85" s="168"/>
      <c r="G85" s="168"/>
      <c r="H85" s="168"/>
      <c r="I85" s="169"/>
    </row>
    <row r="86" spans="1:10" s="30" customFormat="1" ht="9" customHeight="1" thickBot="1" x14ac:dyDescent="0.35">
      <c r="A86" s="170" t="s">
        <v>7</v>
      </c>
      <c r="B86" s="171"/>
      <c r="C86" s="171"/>
      <c r="D86" s="171"/>
      <c r="E86" s="171"/>
      <c r="F86" s="171"/>
      <c r="G86" s="171"/>
      <c r="H86" s="171"/>
      <c r="I86" s="172"/>
    </row>
  </sheetData>
  <sheetProtection algorithmName="SHA-512" hashValue="xvIoyqwmJIsGXprkqW+8ND+ssdLO0eXTMdMyX9t6lbTpYtpIdLpqqz9+Mz11/lrUKO+ROPXgkzjWs3FP+EBjZw==" saltValue="Sr2kk+3eEKby36xqxCCHPQ==" spinCount="100000" sheet="1" objects="1" scenarios="1"/>
  <mergeCells count="17">
    <mergeCell ref="K1:K79"/>
    <mergeCell ref="I1:I26"/>
    <mergeCell ref="J1:J18"/>
    <mergeCell ref="A14:D14"/>
    <mergeCell ref="A28:D28"/>
    <mergeCell ref="A29:G29"/>
    <mergeCell ref="D41:G41"/>
    <mergeCell ref="D44:G44"/>
    <mergeCell ref="D52:G52"/>
    <mergeCell ref="D55:G55"/>
    <mergeCell ref="J20:J79"/>
    <mergeCell ref="A85:I85"/>
    <mergeCell ref="A86:I86"/>
    <mergeCell ref="A66:G66"/>
    <mergeCell ref="I28:I59"/>
    <mergeCell ref="I60:I78"/>
    <mergeCell ref="A30:G30"/>
  </mergeCells>
  <pageMargins left="0.39" right="0.2" top="0.59" bottom="0.17" header="0.32" footer="0.1"/>
  <pageSetup scale="82" orientation="portrait" errors="blank" r:id="rId1"/>
  <headerFooter>
    <oddHeader xml:space="preserve">&amp;C&amp;"Arial Narrow,Bold"&amp;12GPA Guide for a BBA in MARKETING (Branding and Communication Concentration)&amp;R&amp;"Arial Narrow,Regular"&amp;6BBA.MARK   
Revised: 08/31/20
                           </oddHeader>
  </headerFooter>
  <rowBreaks count="1" manualBreakCount="1">
    <brk id="5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8"/>
  <sheetViews>
    <sheetView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1" hidden="1" customWidth="1"/>
    <col min="9" max="9" width="5.140625" customWidth="1"/>
    <col min="10" max="10" width="4.7109375" customWidth="1"/>
    <col min="11" max="11" width="5.42578125" customWidth="1"/>
  </cols>
  <sheetData>
    <row r="1" spans="1:11" s="34" customFormat="1" ht="14.25" customHeight="1" x14ac:dyDescent="0.25">
      <c r="A1" s="35" t="s">
        <v>10</v>
      </c>
      <c r="B1" s="91" t="s">
        <v>63</v>
      </c>
      <c r="C1" s="36" t="s">
        <v>64</v>
      </c>
      <c r="D1" s="36" t="s">
        <v>65</v>
      </c>
      <c r="E1" s="36" t="s">
        <v>9</v>
      </c>
      <c r="F1" s="36" t="s">
        <v>2</v>
      </c>
      <c r="G1" s="49" t="s">
        <v>0</v>
      </c>
      <c r="H1" s="33" t="s">
        <v>3</v>
      </c>
      <c r="I1" s="188" t="s">
        <v>59</v>
      </c>
      <c r="J1" s="185" t="s">
        <v>5</v>
      </c>
      <c r="K1" s="185" t="s">
        <v>60</v>
      </c>
    </row>
    <row r="2" spans="1:11" s="3" customFormat="1" ht="18" customHeight="1" x14ac:dyDescent="0.25">
      <c r="A2" s="4" t="s">
        <v>145</v>
      </c>
      <c r="B2" s="92" t="s">
        <v>67</v>
      </c>
      <c r="C2" s="5"/>
      <c r="D2" s="98" t="s">
        <v>66</v>
      </c>
      <c r="E2" s="39"/>
      <c r="F2" s="44"/>
      <c r="G2" s="154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89"/>
      <c r="J2" s="186"/>
      <c r="K2" s="186"/>
    </row>
    <row r="3" spans="1:11" s="3" customFormat="1" ht="11.1" customHeight="1" x14ac:dyDescent="0.25">
      <c r="A3" s="4" t="s">
        <v>146</v>
      </c>
      <c r="B3" s="5" t="s">
        <v>68</v>
      </c>
      <c r="C3" s="5"/>
      <c r="D3" s="98" t="s">
        <v>66</v>
      </c>
      <c r="E3" s="39"/>
      <c r="F3" s="44"/>
      <c r="G3" s="154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89"/>
      <c r="J3" s="186"/>
      <c r="K3" s="186"/>
    </row>
    <row r="4" spans="1:11" s="3" customFormat="1" ht="11.1" customHeight="1" x14ac:dyDescent="0.25">
      <c r="A4" s="4" t="s">
        <v>91</v>
      </c>
      <c r="B4" s="92" t="s">
        <v>92</v>
      </c>
      <c r="C4" s="5"/>
      <c r="D4" s="98" t="s">
        <v>66</v>
      </c>
      <c r="E4" s="39"/>
      <c r="F4" s="44"/>
      <c r="G4" s="154"/>
      <c r="H4" s="9">
        <f t="shared" si="0"/>
        <v>0</v>
      </c>
      <c r="I4" s="189"/>
      <c r="J4" s="186"/>
      <c r="K4" s="186"/>
    </row>
    <row r="5" spans="1:11" s="3" customFormat="1" ht="11.1" customHeight="1" x14ac:dyDescent="0.25">
      <c r="A5" s="77" t="s">
        <v>83</v>
      </c>
      <c r="B5" s="93"/>
      <c r="C5" s="5"/>
      <c r="D5" s="6"/>
      <c r="E5" s="39"/>
      <c r="F5" s="44"/>
      <c r="G5" s="154"/>
      <c r="H5" s="9">
        <f t="shared" si="0"/>
        <v>0</v>
      </c>
      <c r="I5" s="189"/>
      <c r="J5" s="186"/>
      <c r="K5" s="186"/>
    </row>
    <row r="6" spans="1:11" s="3" customFormat="1" ht="11.1" customHeight="1" x14ac:dyDescent="0.25">
      <c r="A6" s="77" t="s">
        <v>83</v>
      </c>
      <c r="B6" s="93"/>
      <c r="C6" s="5"/>
      <c r="D6" s="6"/>
      <c r="E6" s="39"/>
      <c r="F6" s="44"/>
      <c r="G6" s="154"/>
      <c r="H6" s="9">
        <f t="shared" si="0"/>
        <v>0</v>
      </c>
      <c r="I6" s="189"/>
      <c r="J6" s="186"/>
      <c r="K6" s="186"/>
    </row>
    <row r="7" spans="1:11" s="3" customFormat="1" ht="11.1" customHeight="1" x14ac:dyDescent="0.25">
      <c r="A7" s="77" t="s">
        <v>57</v>
      </c>
      <c r="B7" s="93"/>
      <c r="C7" s="5"/>
      <c r="D7" s="6"/>
      <c r="E7" s="39"/>
      <c r="F7" s="44"/>
      <c r="G7" s="154"/>
      <c r="H7" s="9">
        <f t="shared" si="0"/>
        <v>0</v>
      </c>
      <c r="I7" s="189"/>
      <c r="J7" s="186"/>
      <c r="K7" s="186"/>
    </row>
    <row r="8" spans="1:11" s="3" customFormat="1" ht="11.1" customHeight="1" x14ac:dyDescent="0.25">
      <c r="A8" s="4" t="s">
        <v>11</v>
      </c>
      <c r="B8" s="92"/>
      <c r="C8" s="5"/>
      <c r="D8" s="6"/>
      <c r="E8" s="39"/>
      <c r="F8" s="44"/>
      <c r="G8" s="154"/>
      <c r="H8" s="9">
        <f t="shared" si="0"/>
        <v>0</v>
      </c>
      <c r="I8" s="189"/>
      <c r="J8" s="186"/>
      <c r="K8" s="186"/>
    </row>
    <row r="9" spans="1:11" s="3" customFormat="1" ht="11.1" customHeight="1" x14ac:dyDescent="0.25">
      <c r="A9" s="4" t="s">
        <v>147</v>
      </c>
      <c r="B9" s="92"/>
      <c r="C9" s="5"/>
      <c r="D9" s="6"/>
      <c r="E9" s="39"/>
      <c r="F9" s="44"/>
      <c r="G9" s="154"/>
      <c r="H9" s="9">
        <f t="shared" si="0"/>
        <v>0</v>
      </c>
      <c r="I9" s="189"/>
      <c r="J9" s="186"/>
      <c r="K9" s="186"/>
    </row>
    <row r="10" spans="1:11" s="3" customFormat="1" ht="11.1" customHeight="1" x14ac:dyDescent="0.25">
      <c r="A10" s="4" t="s">
        <v>148</v>
      </c>
      <c r="B10" s="92"/>
      <c r="C10" s="5"/>
      <c r="D10" s="6"/>
      <c r="E10" s="39"/>
      <c r="F10" s="44"/>
      <c r="G10" s="154"/>
      <c r="H10" s="9">
        <f t="shared" si="0"/>
        <v>0</v>
      </c>
      <c r="I10" s="189"/>
      <c r="J10" s="186"/>
      <c r="K10" s="186"/>
    </row>
    <row r="11" spans="1:11" s="3" customFormat="1" ht="11.1" customHeight="1" x14ac:dyDescent="0.25">
      <c r="A11" s="4" t="s">
        <v>149</v>
      </c>
      <c r="B11" s="92"/>
      <c r="C11" s="5"/>
      <c r="D11" s="6"/>
      <c r="E11" s="39"/>
      <c r="F11" s="44"/>
      <c r="G11" s="154"/>
      <c r="H11" s="9">
        <f t="shared" si="0"/>
        <v>0</v>
      </c>
      <c r="I11" s="189"/>
      <c r="J11" s="186"/>
      <c r="K11" s="186"/>
    </row>
    <row r="12" spans="1:11" s="3" customFormat="1" ht="11.1" customHeight="1" x14ac:dyDescent="0.25">
      <c r="A12" s="4" t="s">
        <v>150</v>
      </c>
      <c r="B12" s="92"/>
      <c r="C12" s="5"/>
      <c r="D12" s="6"/>
      <c r="E12" s="39"/>
      <c r="F12" s="44"/>
      <c r="G12" s="154"/>
      <c r="H12" s="9">
        <f t="shared" si="0"/>
        <v>0</v>
      </c>
      <c r="I12" s="189"/>
      <c r="J12" s="186"/>
      <c r="K12" s="186"/>
    </row>
    <row r="13" spans="1:11" s="3" customFormat="1" ht="11.1" customHeight="1" x14ac:dyDescent="0.25">
      <c r="A13" s="4" t="s">
        <v>8</v>
      </c>
      <c r="B13" s="92"/>
      <c r="C13" s="5"/>
      <c r="D13" s="98" t="s">
        <v>66</v>
      </c>
      <c r="E13" s="39"/>
      <c r="F13" s="44"/>
      <c r="G13" s="154"/>
      <c r="H13" s="9">
        <f t="shared" si="0"/>
        <v>0</v>
      </c>
      <c r="I13" s="189"/>
      <c r="J13" s="186"/>
      <c r="K13" s="186"/>
    </row>
    <row r="14" spans="1:11" s="3" customFormat="1" ht="11.1" customHeight="1" thickBot="1" x14ac:dyDescent="0.3">
      <c r="A14" s="192" t="s">
        <v>84</v>
      </c>
      <c r="B14" s="193"/>
      <c r="C14" s="193"/>
      <c r="D14" s="193"/>
      <c r="E14" s="70"/>
      <c r="F14" s="71"/>
      <c r="G14" s="155"/>
      <c r="H14" s="9"/>
      <c r="I14" s="189"/>
      <c r="J14" s="186"/>
      <c r="K14" s="186"/>
    </row>
    <row r="15" spans="1:11" s="3" customFormat="1" ht="11.1" customHeight="1" x14ac:dyDescent="0.25">
      <c r="A15" s="105" t="s">
        <v>85</v>
      </c>
      <c r="B15" s="106"/>
      <c r="C15" s="107"/>
      <c r="D15" s="108"/>
      <c r="E15" s="109"/>
      <c r="F15" s="110"/>
      <c r="G15" s="156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89"/>
      <c r="J15" s="186"/>
      <c r="K15" s="186"/>
    </row>
    <row r="16" spans="1:11" s="3" customFormat="1" ht="11.1" customHeight="1" thickBot="1" x14ac:dyDescent="0.3">
      <c r="A16" s="157" t="s">
        <v>85</v>
      </c>
      <c r="B16" s="112"/>
      <c r="C16" s="112"/>
      <c r="D16" s="54"/>
      <c r="E16" s="52"/>
      <c r="F16" s="55"/>
      <c r="G16" s="158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89"/>
      <c r="J16" s="186"/>
      <c r="K16" s="186"/>
    </row>
    <row r="17" spans="1:11" s="3" customFormat="1" ht="11.1" customHeight="1" x14ac:dyDescent="0.25">
      <c r="A17" s="59" t="s">
        <v>86</v>
      </c>
      <c r="B17" s="60"/>
      <c r="C17" s="60"/>
      <c r="D17" s="61"/>
      <c r="E17" s="62"/>
      <c r="F17" s="63"/>
      <c r="G17" s="156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89"/>
      <c r="J17" s="186"/>
      <c r="K17" s="186"/>
    </row>
    <row r="18" spans="1:11" s="3" customFormat="1" ht="16.5" customHeight="1" thickBot="1" x14ac:dyDescent="0.3">
      <c r="A18" s="4" t="s">
        <v>12</v>
      </c>
      <c r="B18" s="5" t="s">
        <v>93</v>
      </c>
      <c r="C18" s="5"/>
      <c r="D18" s="114"/>
      <c r="E18" s="39"/>
      <c r="F18" s="44"/>
      <c r="G18" s="154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89"/>
      <c r="J18" s="186"/>
      <c r="K18" s="186"/>
    </row>
    <row r="19" spans="1:11" s="3" customFormat="1" ht="11.1" customHeight="1" thickBot="1" x14ac:dyDescent="0.3">
      <c r="A19" s="116" t="s">
        <v>88</v>
      </c>
      <c r="B19" s="117"/>
      <c r="C19" s="68"/>
      <c r="D19" s="117"/>
      <c r="E19" s="53"/>
      <c r="F19" s="118"/>
      <c r="G19" s="159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89"/>
      <c r="J19" s="79" t="e">
        <f>H20/F20</f>
        <v>#DIV/0!</v>
      </c>
      <c r="K19" s="186"/>
    </row>
    <row r="20" spans="1:11" s="3" customFormat="1" ht="8.25" customHeight="1" thickBot="1" x14ac:dyDescent="0.3">
      <c r="A20" s="22"/>
      <c r="B20" s="22"/>
      <c r="C20" s="23"/>
      <c r="D20" s="24"/>
      <c r="E20" s="24"/>
      <c r="F20" s="8">
        <f>SUM(F2:F19)</f>
        <v>0</v>
      </c>
      <c r="G20" s="9"/>
      <c r="H20" s="9">
        <f>SUM(H2:H19)</f>
        <v>0</v>
      </c>
      <c r="I20" s="190"/>
      <c r="J20" s="185" t="s">
        <v>113</v>
      </c>
      <c r="K20" s="186"/>
    </row>
    <row r="21" spans="1:11" s="3" customFormat="1" ht="14.25" customHeight="1" x14ac:dyDescent="0.25">
      <c r="A21" s="35" t="s">
        <v>33</v>
      </c>
      <c r="B21" s="91" t="s">
        <v>63</v>
      </c>
      <c r="C21" s="36" t="s">
        <v>64</v>
      </c>
      <c r="D21" s="36" t="s">
        <v>65</v>
      </c>
      <c r="E21" s="36" t="s">
        <v>9</v>
      </c>
      <c r="F21" s="49" t="s">
        <v>2</v>
      </c>
      <c r="G21" s="91" t="s">
        <v>0</v>
      </c>
      <c r="H21" s="25"/>
      <c r="I21" s="190"/>
      <c r="J21" s="186"/>
      <c r="K21" s="186"/>
    </row>
    <row r="22" spans="1:11" s="3" customFormat="1" ht="11.1" customHeight="1" x14ac:dyDescent="0.25">
      <c r="A22" s="10" t="s">
        <v>13</v>
      </c>
      <c r="B22" s="94" t="s">
        <v>69</v>
      </c>
      <c r="C22" s="57"/>
      <c r="D22" s="99" t="s">
        <v>66</v>
      </c>
      <c r="E22" s="39"/>
      <c r="F22" s="163"/>
      <c r="G22" s="161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90"/>
      <c r="J22" s="186"/>
      <c r="K22" s="186"/>
    </row>
    <row r="23" spans="1:11" s="3" customFormat="1" ht="11.1" customHeight="1" x14ac:dyDescent="0.25">
      <c r="A23" s="10" t="s">
        <v>14</v>
      </c>
      <c r="B23" s="94" t="s">
        <v>70</v>
      </c>
      <c r="C23" s="11"/>
      <c r="D23" s="99" t="s">
        <v>66</v>
      </c>
      <c r="E23" s="39"/>
      <c r="F23" s="163"/>
      <c r="G23" s="161"/>
      <c r="H23" s="7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90"/>
      <c r="J23" s="186"/>
      <c r="K23" s="186"/>
    </row>
    <row r="24" spans="1:11" s="3" customFormat="1" ht="11.1" customHeight="1" x14ac:dyDescent="0.25">
      <c r="A24" s="10" t="s">
        <v>15</v>
      </c>
      <c r="B24" s="94" t="s">
        <v>71</v>
      </c>
      <c r="C24" s="11"/>
      <c r="D24" s="99" t="s">
        <v>66</v>
      </c>
      <c r="E24" s="39"/>
      <c r="F24" s="163"/>
      <c r="G24" s="161"/>
      <c r="H24" s="7">
        <f t="shared" si="1"/>
        <v>0</v>
      </c>
      <c r="I24" s="190"/>
      <c r="J24" s="186"/>
      <c r="K24" s="186"/>
    </row>
    <row r="25" spans="1:11" s="3" customFormat="1" ht="11.1" customHeight="1" x14ac:dyDescent="0.25">
      <c r="A25" s="10" t="s">
        <v>55</v>
      </c>
      <c r="B25" s="94" t="s">
        <v>72</v>
      </c>
      <c r="C25" s="11"/>
      <c r="D25" s="99" t="s">
        <v>66</v>
      </c>
      <c r="E25" s="39"/>
      <c r="F25" s="163"/>
      <c r="G25" s="161"/>
      <c r="H25" s="7">
        <f t="shared" si="1"/>
        <v>0</v>
      </c>
      <c r="I25" s="190"/>
      <c r="J25" s="186"/>
      <c r="K25" s="186"/>
    </row>
    <row r="26" spans="1:11" s="3" customFormat="1" ht="11.1" customHeight="1" thickBot="1" x14ac:dyDescent="0.3">
      <c r="A26" s="10" t="s">
        <v>16</v>
      </c>
      <c r="B26" s="94"/>
      <c r="C26" s="11"/>
      <c r="D26" s="99" t="s">
        <v>66</v>
      </c>
      <c r="E26" s="39"/>
      <c r="F26" s="163"/>
      <c r="G26" s="161"/>
      <c r="H26" s="7">
        <f t="shared" si="1"/>
        <v>0</v>
      </c>
      <c r="I26" s="191"/>
      <c r="J26" s="186"/>
      <c r="K26" s="186"/>
    </row>
    <row r="27" spans="1:11" s="3" customFormat="1" ht="21.75" customHeight="1" thickBot="1" x14ac:dyDescent="0.3">
      <c r="A27" s="47" t="s">
        <v>17</v>
      </c>
      <c r="B27" s="130" t="s">
        <v>96</v>
      </c>
      <c r="C27" s="56"/>
      <c r="D27" s="100" t="s">
        <v>66</v>
      </c>
      <c r="E27" s="53"/>
      <c r="F27" s="164"/>
      <c r="G27" s="162"/>
      <c r="H27" s="7">
        <f t="shared" si="1"/>
        <v>0</v>
      </c>
      <c r="I27" s="132" t="e">
        <f>SUM(H20+H28)/SUM(F20+F28)</f>
        <v>#DIV/0!</v>
      </c>
      <c r="J27" s="186"/>
      <c r="K27" s="186"/>
    </row>
    <row r="28" spans="1:11" s="3" customFormat="1" ht="8.25" customHeight="1" thickBot="1" x14ac:dyDescent="0.3">
      <c r="A28" s="194"/>
      <c r="B28" s="194"/>
      <c r="C28" s="194"/>
      <c r="D28" s="194"/>
      <c r="E28" s="69"/>
      <c r="F28" s="8">
        <f>SUM(F22:F27)</f>
        <v>0</v>
      </c>
      <c r="G28" s="9"/>
      <c r="H28" s="9">
        <f>SUM(H22:H27)</f>
        <v>0</v>
      </c>
      <c r="I28" s="176"/>
      <c r="J28" s="186"/>
      <c r="K28" s="186"/>
    </row>
    <row r="29" spans="1:11" s="3" customFormat="1" ht="9.75" customHeight="1" x14ac:dyDescent="0.15">
      <c r="A29" s="195" t="s">
        <v>143</v>
      </c>
      <c r="B29" s="196"/>
      <c r="C29" s="196"/>
      <c r="D29" s="196"/>
      <c r="E29" s="196"/>
      <c r="F29" s="196"/>
      <c r="G29" s="197"/>
      <c r="H29" s="9"/>
      <c r="I29" s="178"/>
      <c r="J29" s="186"/>
      <c r="K29" s="186"/>
    </row>
    <row r="30" spans="1:11" s="3" customFormat="1" ht="10.5" customHeight="1" x14ac:dyDescent="0.15">
      <c r="A30" s="182" t="s">
        <v>102</v>
      </c>
      <c r="B30" s="183"/>
      <c r="C30" s="183"/>
      <c r="D30" s="183"/>
      <c r="E30" s="183"/>
      <c r="F30" s="183"/>
      <c r="G30" s="184"/>
      <c r="H30" s="9"/>
      <c r="I30" s="178"/>
      <c r="J30" s="186"/>
      <c r="K30" s="186"/>
    </row>
    <row r="31" spans="1:11" s="3" customFormat="1" ht="2.25" customHeight="1" thickBot="1" x14ac:dyDescent="0.3">
      <c r="A31" s="150"/>
      <c r="B31" s="19"/>
      <c r="C31" s="19"/>
      <c r="D31" s="19"/>
      <c r="E31" s="19"/>
      <c r="F31" s="23"/>
      <c r="G31" s="151"/>
      <c r="H31" s="15"/>
      <c r="I31" s="178"/>
      <c r="J31" s="186"/>
      <c r="K31" s="186"/>
    </row>
    <row r="32" spans="1:11" s="3" customFormat="1" ht="14.25" customHeight="1" x14ac:dyDescent="0.25">
      <c r="A32" s="37" t="s">
        <v>122</v>
      </c>
      <c r="B32" s="36" t="s">
        <v>63</v>
      </c>
      <c r="C32" s="36" t="s">
        <v>64</v>
      </c>
      <c r="D32" s="36" t="s">
        <v>65</v>
      </c>
      <c r="E32" s="36" t="s">
        <v>9</v>
      </c>
      <c r="F32" s="36" t="s">
        <v>2</v>
      </c>
      <c r="G32" s="49" t="s">
        <v>0</v>
      </c>
      <c r="H32" s="25"/>
      <c r="I32" s="178"/>
      <c r="J32" s="186"/>
      <c r="K32" s="186"/>
    </row>
    <row r="33" spans="1:11" s="3" customFormat="1" ht="11.1" customHeight="1" x14ac:dyDescent="0.25">
      <c r="A33" s="20" t="s">
        <v>1</v>
      </c>
      <c r="B33" s="11" t="s">
        <v>73</v>
      </c>
      <c r="C33" s="46"/>
      <c r="D33" s="127" t="s">
        <v>66</v>
      </c>
      <c r="E33" s="39"/>
      <c r="F33" s="39"/>
      <c r="G33" s="137"/>
      <c r="H33" s="7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78"/>
      <c r="J33" s="186"/>
      <c r="K33" s="186"/>
    </row>
    <row r="34" spans="1:11" s="3" customFormat="1" ht="11.1" customHeight="1" x14ac:dyDescent="0.25">
      <c r="A34" s="78" t="s">
        <v>56</v>
      </c>
      <c r="B34" s="67" t="s">
        <v>74</v>
      </c>
      <c r="C34" s="46"/>
      <c r="D34" s="127" t="s">
        <v>66</v>
      </c>
      <c r="E34" s="39"/>
      <c r="F34" s="39"/>
      <c r="G34" s="137"/>
      <c r="H34" s="7">
        <f t="shared" ref="H34:H58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78"/>
      <c r="J34" s="186"/>
      <c r="K34" s="186"/>
    </row>
    <row r="35" spans="1:11" s="3" customFormat="1" ht="11.1" customHeight="1" x14ac:dyDescent="0.25">
      <c r="A35" s="20" t="s">
        <v>18</v>
      </c>
      <c r="B35" s="11" t="s">
        <v>87</v>
      </c>
      <c r="C35" s="46"/>
      <c r="D35" s="127" t="s">
        <v>66</v>
      </c>
      <c r="E35" s="39"/>
      <c r="F35" s="39"/>
      <c r="G35" s="137"/>
      <c r="H35" s="7">
        <f t="shared" si="2"/>
        <v>0</v>
      </c>
      <c r="I35" s="178"/>
      <c r="J35" s="186"/>
      <c r="K35" s="186"/>
    </row>
    <row r="36" spans="1:11" s="3" customFormat="1" ht="11.1" customHeight="1" x14ac:dyDescent="0.25">
      <c r="A36" s="20" t="s">
        <v>19</v>
      </c>
      <c r="B36" s="11" t="s">
        <v>94</v>
      </c>
      <c r="C36" s="11"/>
      <c r="D36" s="127" t="s">
        <v>66</v>
      </c>
      <c r="E36" s="39"/>
      <c r="F36" s="39"/>
      <c r="G36" s="137"/>
      <c r="H36" s="7">
        <f t="shared" si="2"/>
        <v>0</v>
      </c>
      <c r="I36" s="178"/>
      <c r="J36" s="186"/>
      <c r="K36" s="186"/>
    </row>
    <row r="37" spans="1:11" s="3" customFormat="1" ht="11.1" customHeight="1" x14ac:dyDescent="0.25">
      <c r="A37" s="20" t="s">
        <v>20</v>
      </c>
      <c r="B37" s="11" t="s">
        <v>75</v>
      </c>
      <c r="C37" s="11"/>
      <c r="D37" s="127" t="s">
        <v>66</v>
      </c>
      <c r="E37" s="39"/>
      <c r="F37" s="39"/>
      <c r="G37" s="137"/>
      <c r="H37" s="7">
        <f t="shared" si="2"/>
        <v>0</v>
      </c>
      <c r="I37" s="178"/>
      <c r="J37" s="186"/>
      <c r="K37" s="186"/>
    </row>
    <row r="38" spans="1:11" s="3" customFormat="1" ht="37.5" customHeight="1" thickBot="1" x14ac:dyDescent="0.3">
      <c r="A38" s="21" t="s">
        <v>21</v>
      </c>
      <c r="B38" s="13" t="s">
        <v>142</v>
      </c>
      <c r="C38" s="13" t="s">
        <v>97</v>
      </c>
      <c r="D38" s="126" t="s">
        <v>66</v>
      </c>
      <c r="E38" s="40"/>
      <c r="F38" s="40"/>
      <c r="G38" s="48"/>
      <c r="H38" s="7">
        <f t="shared" si="2"/>
        <v>0</v>
      </c>
      <c r="I38" s="178"/>
      <c r="J38" s="186"/>
      <c r="K38" s="186"/>
    </row>
    <row r="39" spans="1:11" s="3" customFormat="1" ht="5.25" customHeight="1" thickBot="1" x14ac:dyDescent="0.3">
      <c r="A39" s="139"/>
      <c r="B39" s="16"/>
      <c r="C39" s="144"/>
      <c r="D39" s="31"/>
      <c r="E39" s="74"/>
      <c r="F39" s="74"/>
      <c r="G39" s="145"/>
      <c r="H39" s="7"/>
      <c r="I39" s="178"/>
      <c r="J39" s="186"/>
      <c r="K39" s="186"/>
    </row>
    <row r="40" spans="1:11" s="3" customFormat="1" ht="16.5" customHeight="1" thickBot="1" x14ac:dyDescent="0.3">
      <c r="A40" s="76" t="s">
        <v>117</v>
      </c>
      <c r="B40" s="16"/>
      <c r="C40" s="144"/>
      <c r="D40" s="31"/>
      <c r="E40" s="74"/>
      <c r="F40" s="74"/>
      <c r="G40" s="145"/>
      <c r="H40" s="7"/>
      <c r="I40" s="178"/>
      <c r="J40" s="186"/>
      <c r="K40" s="186"/>
    </row>
    <row r="41" spans="1:11" s="3" customFormat="1" ht="11.1" customHeight="1" x14ac:dyDescent="0.25">
      <c r="A41" s="86" t="s">
        <v>118</v>
      </c>
      <c r="B41" s="96"/>
      <c r="C41" s="36"/>
      <c r="D41" s="198"/>
      <c r="E41" s="198"/>
      <c r="F41" s="198"/>
      <c r="G41" s="199"/>
      <c r="H41" s="7"/>
      <c r="I41" s="178"/>
      <c r="J41" s="186"/>
      <c r="K41" s="186"/>
    </row>
    <row r="42" spans="1:11" s="3" customFormat="1" ht="10.5" customHeight="1" x14ac:dyDescent="0.25">
      <c r="A42" s="10" t="s">
        <v>22</v>
      </c>
      <c r="B42" s="94" t="s">
        <v>77</v>
      </c>
      <c r="C42" s="58"/>
      <c r="D42" s="127" t="s">
        <v>66</v>
      </c>
      <c r="E42" s="39"/>
      <c r="F42" s="39"/>
      <c r="G42" s="137"/>
      <c r="H42" s="7">
        <f t="shared" si="2"/>
        <v>0</v>
      </c>
      <c r="I42" s="178"/>
      <c r="J42" s="186"/>
      <c r="K42" s="186"/>
    </row>
    <row r="43" spans="1:11" s="3" customFormat="1" ht="19.5" customHeight="1" thickBot="1" x14ac:dyDescent="0.3">
      <c r="A43" s="12" t="s">
        <v>23</v>
      </c>
      <c r="B43" s="130" t="s">
        <v>73</v>
      </c>
      <c r="C43" s="13"/>
      <c r="D43" s="126" t="s">
        <v>66</v>
      </c>
      <c r="E43" s="40"/>
      <c r="F43" s="40"/>
      <c r="G43" s="48"/>
      <c r="H43" s="7">
        <f t="shared" si="2"/>
        <v>0</v>
      </c>
      <c r="I43" s="178"/>
      <c r="J43" s="186"/>
      <c r="K43" s="186"/>
    </row>
    <row r="44" spans="1:11" s="3" customFormat="1" ht="11.1" customHeight="1" x14ac:dyDescent="0.25">
      <c r="A44" s="86" t="s">
        <v>119</v>
      </c>
      <c r="B44" s="96"/>
      <c r="C44" s="36"/>
      <c r="D44" s="198"/>
      <c r="E44" s="198"/>
      <c r="F44" s="198"/>
      <c r="G44" s="199"/>
      <c r="H44" s="7"/>
      <c r="I44" s="178"/>
      <c r="J44" s="186"/>
      <c r="K44" s="186"/>
    </row>
    <row r="45" spans="1:11" s="3" customFormat="1" ht="11.1" customHeight="1" x14ac:dyDescent="0.25">
      <c r="A45" s="10" t="s">
        <v>114</v>
      </c>
      <c r="B45" s="95" t="s">
        <v>99</v>
      </c>
      <c r="C45" s="11"/>
      <c r="D45" s="127" t="s">
        <v>66</v>
      </c>
      <c r="E45" s="39"/>
      <c r="F45" s="39"/>
      <c r="G45" s="137"/>
      <c r="H45" s="7">
        <f t="shared" si="2"/>
        <v>0</v>
      </c>
      <c r="I45" s="178"/>
      <c r="J45" s="186"/>
      <c r="K45" s="186"/>
    </row>
    <row r="46" spans="1:11" s="3" customFormat="1" ht="11.1" customHeight="1" x14ac:dyDescent="0.25">
      <c r="A46" s="10" t="s">
        <v>25</v>
      </c>
      <c r="B46" s="16" t="s">
        <v>78</v>
      </c>
      <c r="C46" s="11"/>
      <c r="D46" s="127" t="s">
        <v>66</v>
      </c>
      <c r="E46" s="39"/>
      <c r="F46" s="39"/>
      <c r="G46" s="137"/>
      <c r="H46" s="7">
        <f t="shared" si="2"/>
        <v>0</v>
      </c>
      <c r="I46" s="178"/>
      <c r="J46" s="186"/>
      <c r="K46" s="186"/>
    </row>
    <row r="47" spans="1:11" s="3" customFormat="1" ht="11.1" customHeight="1" x14ac:dyDescent="0.25">
      <c r="A47" s="10" t="s">
        <v>26</v>
      </c>
      <c r="B47" s="95" t="s">
        <v>79</v>
      </c>
      <c r="C47" s="11"/>
      <c r="D47" s="127" t="s">
        <v>66</v>
      </c>
      <c r="E47" s="39"/>
      <c r="F47" s="39"/>
      <c r="G47" s="137"/>
      <c r="H47" s="7">
        <f t="shared" si="2"/>
        <v>0</v>
      </c>
      <c r="I47" s="178"/>
      <c r="J47" s="186"/>
      <c r="K47" s="186"/>
    </row>
    <row r="48" spans="1:11" s="3" customFormat="1" ht="18.75" customHeight="1" x14ac:dyDescent="0.25">
      <c r="A48" s="10" t="s">
        <v>24</v>
      </c>
      <c r="B48" s="124" t="s">
        <v>100</v>
      </c>
      <c r="C48" s="73"/>
      <c r="D48" s="127" t="s">
        <v>66</v>
      </c>
      <c r="E48" s="39"/>
      <c r="F48" s="39"/>
      <c r="G48" s="137"/>
      <c r="H48" s="7">
        <f t="shared" si="2"/>
        <v>0</v>
      </c>
      <c r="I48" s="178"/>
      <c r="J48" s="186"/>
      <c r="K48" s="186"/>
    </row>
    <row r="49" spans="1:11" s="3" customFormat="1" ht="11.1" customHeight="1" x14ac:dyDescent="0.25">
      <c r="A49" s="10" t="s">
        <v>35</v>
      </c>
      <c r="B49" s="67" t="s">
        <v>73</v>
      </c>
      <c r="C49" s="73"/>
      <c r="D49" s="127" t="s">
        <v>66</v>
      </c>
      <c r="E49" s="39"/>
      <c r="F49" s="39"/>
      <c r="G49" s="137"/>
      <c r="H49" s="7">
        <f t="shared" si="2"/>
        <v>0</v>
      </c>
      <c r="I49" s="178"/>
      <c r="J49" s="186"/>
      <c r="K49" s="186"/>
    </row>
    <row r="50" spans="1:11" s="3" customFormat="1" ht="11.1" customHeight="1" x14ac:dyDescent="0.25">
      <c r="A50" s="10" t="s">
        <v>27</v>
      </c>
      <c r="B50" s="11" t="s">
        <v>73</v>
      </c>
      <c r="C50" s="66"/>
      <c r="D50" s="127" t="s">
        <v>66</v>
      </c>
      <c r="E50" s="39"/>
      <c r="F50" s="39"/>
      <c r="G50" s="137"/>
      <c r="H50" s="7">
        <f t="shared" si="2"/>
        <v>0</v>
      </c>
      <c r="I50" s="178"/>
      <c r="J50" s="186"/>
      <c r="K50" s="186"/>
    </row>
    <row r="51" spans="1:11" s="3" customFormat="1" ht="11.1" customHeight="1" thickBot="1" x14ac:dyDescent="0.3">
      <c r="A51" s="12" t="s">
        <v>34</v>
      </c>
      <c r="B51" s="13" t="s">
        <v>80</v>
      </c>
      <c r="C51" s="43"/>
      <c r="D51" s="126" t="s">
        <v>66</v>
      </c>
      <c r="E51" s="40"/>
      <c r="F51" s="40"/>
      <c r="G51" s="48"/>
      <c r="H51" s="7">
        <f t="shared" si="2"/>
        <v>0</v>
      </c>
      <c r="I51" s="178"/>
      <c r="J51" s="186"/>
      <c r="K51" s="186"/>
    </row>
    <row r="52" spans="1:11" s="3" customFormat="1" ht="11.1" customHeight="1" x14ac:dyDescent="0.25">
      <c r="A52" s="86" t="s">
        <v>120</v>
      </c>
      <c r="B52" s="96"/>
      <c r="C52" s="36"/>
      <c r="D52" s="198"/>
      <c r="E52" s="198"/>
      <c r="F52" s="198"/>
      <c r="G52" s="199"/>
      <c r="H52" s="7"/>
      <c r="I52" s="178"/>
      <c r="J52" s="186"/>
      <c r="K52" s="186"/>
    </row>
    <row r="53" spans="1:11" s="3" customFormat="1" ht="11.1" customHeight="1" x14ac:dyDescent="0.25">
      <c r="A53" s="10" t="s">
        <v>29</v>
      </c>
      <c r="B53" s="94" t="s">
        <v>73</v>
      </c>
      <c r="C53" s="11"/>
      <c r="D53" s="127" t="s">
        <v>66</v>
      </c>
      <c r="E53" s="39"/>
      <c r="F53" s="39"/>
      <c r="G53" s="137"/>
      <c r="H53" s="7">
        <f t="shared" si="2"/>
        <v>0</v>
      </c>
      <c r="I53" s="178"/>
      <c r="J53" s="186"/>
      <c r="K53" s="186"/>
    </row>
    <row r="54" spans="1:11" s="3" customFormat="1" ht="11.1" customHeight="1" thickBot="1" x14ac:dyDescent="0.3">
      <c r="A54" s="10" t="s">
        <v>28</v>
      </c>
      <c r="B54" s="103" t="s">
        <v>73</v>
      </c>
      <c r="C54" s="11"/>
      <c r="D54" s="126" t="s">
        <v>66</v>
      </c>
      <c r="E54" s="40"/>
      <c r="F54" s="40"/>
      <c r="G54" s="48"/>
      <c r="H54" s="7">
        <f t="shared" si="2"/>
        <v>0</v>
      </c>
      <c r="I54" s="178"/>
      <c r="J54" s="186"/>
      <c r="K54" s="186"/>
    </row>
    <row r="55" spans="1:11" s="3" customFormat="1" ht="11.1" customHeight="1" x14ac:dyDescent="0.25">
      <c r="A55" s="86" t="s">
        <v>121</v>
      </c>
      <c r="B55" s="96"/>
      <c r="C55" s="36"/>
      <c r="D55" s="198"/>
      <c r="E55" s="198"/>
      <c r="F55" s="198"/>
      <c r="G55" s="199"/>
      <c r="H55" s="7"/>
      <c r="I55" s="178"/>
      <c r="J55" s="186"/>
      <c r="K55" s="186"/>
    </row>
    <row r="56" spans="1:11" s="3" customFormat="1" ht="11.1" customHeight="1" x14ac:dyDescent="0.25">
      <c r="A56" s="20" t="s">
        <v>30</v>
      </c>
      <c r="B56" s="11"/>
      <c r="C56" s="46"/>
      <c r="D56" s="127" t="s">
        <v>66</v>
      </c>
      <c r="E56" s="39"/>
      <c r="F56" s="39"/>
      <c r="G56" s="137"/>
      <c r="H56" s="7">
        <f t="shared" si="2"/>
        <v>0</v>
      </c>
      <c r="I56" s="178"/>
      <c r="J56" s="186"/>
      <c r="K56" s="186"/>
    </row>
    <row r="57" spans="1:11" s="3" customFormat="1" ht="10.5" customHeight="1" x14ac:dyDescent="0.25">
      <c r="A57" s="20" t="s">
        <v>32</v>
      </c>
      <c r="B57" s="11" t="s">
        <v>73</v>
      </c>
      <c r="C57" s="11"/>
      <c r="D57" s="127" t="s">
        <v>66</v>
      </c>
      <c r="E57" s="39"/>
      <c r="F57" s="39"/>
      <c r="G57" s="137"/>
      <c r="H57" s="7">
        <f t="shared" si="2"/>
        <v>0</v>
      </c>
      <c r="I57" s="178"/>
      <c r="J57" s="186"/>
      <c r="K57" s="186"/>
    </row>
    <row r="58" spans="1:11" s="3" customFormat="1" ht="18" customHeight="1" thickBot="1" x14ac:dyDescent="0.3">
      <c r="A58" s="21" t="s">
        <v>31</v>
      </c>
      <c r="B58" s="13" t="s">
        <v>101</v>
      </c>
      <c r="C58" s="13"/>
      <c r="D58" s="126" t="s">
        <v>66</v>
      </c>
      <c r="E58" s="40"/>
      <c r="F58" s="40"/>
      <c r="G58" s="48"/>
      <c r="H58" s="7">
        <f t="shared" si="2"/>
        <v>0</v>
      </c>
      <c r="I58" s="178"/>
      <c r="J58" s="186"/>
      <c r="K58" s="186"/>
    </row>
    <row r="59" spans="1:11" s="3" customFormat="1" ht="8.25" customHeight="1" thickBot="1" x14ac:dyDescent="0.3">
      <c r="A59" s="88"/>
      <c r="B59" s="88"/>
      <c r="C59" s="15"/>
      <c r="D59" s="27"/>
      <c r="E59" s="27"/>
      <c r="F59" s="8"/>
      <c r="G59" s="9"/>
      <c r="H59" s="9"/>
      <c r="I59" s="178"/>
      <c r="J59" s="186"/>
      <c r="K59" s="186"/>
    </row>
    <row r="60" spans="1:11" s="3" customFormat="1" ht="10.5" customHeight="1" x14ac:dyDescent="0.25">
      <c r="A60" s="76" t="s">
        <v>36</v>
      </c>
      <c r="B60" s="36" t="s">
        <v>63</v>
      </c>
      <c r="C60" s="36" t="s">
        <v>64</v>
      </c>
      <c r="D60" s="36" t="s">
        <v>65</v>
      </c>
      <c r="E60" s="36" t="s">
        <v>9</v>
      </c>
      <c r="F60" s="36" t="s">
        <v>2</v>
      </c>
      <c r="G60" s="49" t="s">
        <v>0</v>
      </c>
      <c r="H60" s="23"/>
      <c r="I60" s="179" t="s">
        <v>4</v>
      </c>
      <c r="J60" s="186"/>
      <c r="K60" s="186"/>
    </row>
    <row r="61" spans="1:11" s="3" customFormat="1" ht="11.1" customHeight="1" x14ac:dyDescent="0.25">
      <c r="A61" s="10" t="s">
        <v>38</v>
      </c>
      <c r="B61" s="94" t="s">
        <v>73</v>
      </c>
      <c r="C61" s="11"/>
      <c r="D61" s="127" t="s">
        <v>66</v>
      </c>
      <c r="E61" s="39"/>
      <c r="F61" s="39"/>
      <c r="G61" s="137"/>
      <c r="H61" s="8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80"/>
      <c r="J61" s="186"/>
      <c r="K61" s="186"/>
    </row>
    <row r="62" spans="1:11" s="3" customFormat="1" ht="11.1" customHeight="1" x14ac:dyDescent="0.25">
      <c r="A62" s="10" t="s">
        <v>39</v>
      </c>
      <c r="B62" s="121" t="s">
        <v>98</v>
      </c>
      <c r="C62" s="11"/>
      <c r="D62" s="127" t="s">
        <v>66</v>
      </c>
      <c r="E62" s="39"/>
      <c r="F62" s="39"/>
      <c r="G62" s="137"/>
      <c r="H62" s="7">
        <f t="shared" ref="H62:H78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80"/>
      <c r="J62" s="186"/>
      <c r="K62" s="186"/>
    </row>
    <row r="63" spans="1:11" s="3" customFormat="1" ht="19.5" customHeight="1" thickBot="1" x14ac:dyDescent="0.3">
      <c r="A63" s="21" t="s">
        <v>37</v>
      </c>
      <c r="B63" s="122" t="s">
        <v>95</v>
      </c>
      <c r="C63" s="13" t="s">
        <v>76</v>
      </c>
      <c r="D63" s="126" t="s">
        <v>66</v>
      </c>
      <c r="E63" s="53"/>
      <c r="F63" s="53"/>
      <c r="G63" s="138"/>
      <c r="H63" s="7">
        <f t="shared" si="3"/>
        <v>0</v>
      </c>
      <c r="I63" s="180"/>
      <c r="J63" s="186"/>
      <c r="K63" s="186"/>
    </row>
    <row r="64" spans="1:11" s="3" customFormat="1" ht="8.25" customHeight="1" x14ac:dyDescent="0.25">
      <c r="A64" s="139"/>
      <c r="B64" s="16"/>
      <c r="C64" s="16"/>
      <c r="D64" s="16"/>
      <c r="E64" s="16"/>
      <c r="F64" s="8"/>
      <c r="G64" s="31"/>
      <c r="H64" s="81"/>
      <c r="I64" s="180"/>
      <c r="J64" s="186"/>
      <c r="K64" s="186"/>
    </row>
    <row r="65" spans="1:11" s="3" customFormat="1" ht="10.5" customHeight="1" thickBot="1" x14ac:dyDescent="0.3">
      <c r="A65" s="97" t="s">
        <v>123</v>
      </c>
      <c r="B65" s="88"/>
      <c r="C65" s="16"/>
      <c r="D65" s="16"/>
      <c r="E65" s="16"/>
      <c r="F65" s="8"/>
      <c r="G65" s="31"/>
      <c r="H65" s="81"/>
      <c r="I65" s="180"/>
      <c r="J65" s="186"/>
      <c r="K65" s="186"/>
    </row>
    <row r="66" spans="1:11" s="3" customFormat="1" ht="18" customHeight="1" thickBot="1" x14ac:dyDescent="0.3">
      <c r="A66" s="173" t="s">
        <v>125</v>
      </c>
      <c r="B66" s="174"/>
      <c r="C66" s="174"/>
      <c r="D66" s="174"/>
      <c r="E66" s="174"/>
      <c r="F66" s="174"/>
      <c r="G66" s="175"/>
      <c r="H66" s="81"/>
      <c r="I66" s="180"/>
      <c r="J66" s="186"/>
      <c r="K66" s="186"/>
    </row>
    <row r="67" spans="1:11" s="3" customFormat="1" ht="18" x14ac:dyDescent="0.25">
      <c r="A67" s="146" t="s">
        <v>124</v>
      </c>
      <c r="B67" s="36" t="s">
        <v>63</v>
      </c>
      <c r="C67" s="36" t="s">
        <v>64</v>
      </c>
      <c r="D67" s="36" t="s">
        <v>65</v>
      </c>
      <c r="E67" s="36" t="s">
        <v>9</v>
      </c>
      <c r="F67" s="36" t="s">
        <v>2</v>
      </c>
      <c r="G67" s="49" t="s">
        <v>0</v>
      </c>
      <c r="H67" s="81"/>
      <c r="I67" s="180"/>
      <c r="J67" s="186"/>
      <c r="K67" s="186"/>
    </row>
    <row r="68" spans="1:11" s="3" customFormat="1" ht="10.5" customHeight="1" x14ac:dyDescent="0.25">
      <c r="A68" s="10" t="s">
        <v>45</v>
      </c>
      <c r="B68" s="11" t="s">
        <v>73</v>
      </c>
      <c r="C68" s="50"/>
      <c r="D68" s="125" t="s">
        <v>66</v>
      </c>
      <c r="E68" s="39"/>
      <c r="F68" s="39"/>
      <c r="G68" s="141"/>
      <c r="H68" s="135">
        <f t="shared" si="3"/>
        <v>0</v>
      </c>
      <c r="I68" s="180"/>
      <c r="J68" s="186"/>
      <c r="K68" s="186"/>
    </row>
    <row r="69" spans="1:11" s="3" customFormat="1" ht="10.5" customHeight="1" x14ac:dyDescent="0.25">
      <c r="A69" s="10" t="s">
        <v>46</v>
      </c>
      <c r="B69" s="16" t="s">
        <v>73</v>
      </c>
      <c r="C69" s="50"/>
      <c r="D69" s="125" t="s">
        <v>66</v>
      </c>
      <c r="E69" s="39"/>
      <c r="F69" s="39"/>
      <c r="G69" s="141"/>
      <c r="H69" s="136">
        <f t="shared" si="3"/>
        <v>0</v>
      </c>
      <c r="I69" s="180"/>
      <c r="J69" s="186"/>
      <c r="K69" s="186"/>
    </row>
    <row r="70" spans="1:11" s="3" customFormat="1" ht="10.5" customHeight="1" x14ac:dyDescent="0.25">
      <c r="A70" s="10" t="s">
        <v>47</v>
      </c>
      <c r="B70" s="11" t="s">
        <v>73</v>
      </c>
      <c r="C70" s="50"/>
      <c r="D70" s="125" t="s">
        <v>66</v>
      </c>
      <c r="E70" s="39"/>
      <c r="F70" s="39"/>
      <c r="G70" s="141"/>
      <c r="H70" s="136">
        <f t="shared" si="3"/>
        <v>0</v>
      </c>
      <c r="I70" s="180"/>
      <c r="J70" s="186"/>
      <c r="K70" s="186"/>
    </row>
    <row r="71" spans="1:11" s="3" customFormat="1" ht="9" customHeight="1" thickBot="1" x14ac:dyDescent="0.3">
      <c r="A71" s="51" t="s">
        <v>48</v>
      </c>
      <c r="B71" s="13" t="s">
        <v>73</v>
      </c>
      <c r="C71" s="13"/>
      <c r="D71" s="126" t="s">
        <v>66</v>
      </c>
      <c r="E71" s="40"/>
      <c r="F71" s="40"/>
      <c r="G71" s="48"/>
      <c r="H71" s="136">
        <f t="shared" si="3"/>
        <v>0</v>
      </c>
      <c r="I71" s="180"/>
      <c r="J71" s="186"/>
      <c r="K71" s="186"/>
    </row>
    <row r="72" spans="1:11" s="3" customFormat="1" ht="8.25" customHeight="1" thickBot="1" x14ac:dyDescent="0.3">
      <c r="A72" s="139"/>
      <c r="B72" s="16"/>
      <c r="C72" s="16"/>
      <c r="D72" s="16"/>
      <c r="E72" s="16"/>
      <c r="F72" s="8"/>
      <c r="G72" s="140"/>
      <c r="H72" s="81"/>
      <c r="I72" s="180"/>
      <c r="J72" s="186"/>
      <c r="K72" s="186"/>
    </row>
    <row r="73" spans="1:11" s="3" customFormat="1" ht="10.5" customHeight="1" x14ac:dyDescent="0.25">
      <c r="A73" s="152" t="s">
        <v>44</v>
      </c>
      <c r="B73" s="36" t="s">
        <v>63</v>
      </c>
      <c r="C73" s="36" t="s">
        <v>64</v>
      </c>
      <c r="D73" s="36" t="s">
        <v>65</v>
      </c>
      <c r="E73" s="36" t="s">
        <v>9</v>
      </c>
      <c r="F73" s="36" t="s">
        <v>2</v>
      </c>
      <c r="G73" s="49" t="s">
        <v>0</v>
      </c>
      <c r="H73" s="81"/>
      <c r="I73" s="180"/>
      <c r="J73" s="186"/>
      <c r="K73" s="186"/>
    </row>
    <row r="74" spans="1:11" s="3" customFormat="1" ht="10.5" customHeight="1" x14ac:dyDescent="0.25">
      <c r="A74" s="10" t="s">
        <v>40</v>
      </c>
      <c r="B74" s="11" t="s">
        <v>73</v>
      </c>
      <c r="C74" s="11"/>
      <c r="D74" s="127" t="s">
        <v>66</v>
      </c>
      <c r="E74" s="39"/>
      <c r="F74" s="39"/>
      <c r="G74" s="137"/>
      <c r="H74" s="135">
        <f t="shared" si="3"/>
        <v>0</v>
      </c>
      <c r="I74" s="180"/>
      <c r="J74" s="186"/>
      <c r="K74" s="186"/>
    </row>
    <row r="75" spans="1:11" s="3" customFormat="1" ht="10.5" customHeight="1" x14ac:dyDescent="0.25">
      <c r="A75" s="10" t="s">
        <v>41</v>
      </c>
      <c r="B75" s="11" t="s">
        <v>73</v>
      </c>
      <c r="C75" s="66"/>
      <c r="D75" s="127" t="s">
        <v>66</v>
      </c>
      <c r="E75" s="39"/>
      <c r="F75" s="39"/>
      <c r="G75" s="137"/>
      <c r="H75" s="136">
        <f t="shared" si="3"/>
        <v>0</v>
      </c>
      <c r="I75" s="180"/>
      <c r="J75" s="186"/>
      <c r="K75" s="186"/>
    </row>
    <row r="76" spans="1:11" s="3" customFormat="1" ht="10.5" customHeight="1" x14ac:dyDescent="0.25">
      <c r="A76" s="10" t="s">
        <v>90</v>
      </c>
      <c r="B76" s="11" t="s">
        <v>73</v>
      </c>
      <c r="C76" s="11"/>
      <c r="D76" s="127" t="s">
        <v>66</v>
      </c>
      <c r="E76" s="39"/>
      <c r="F76" s="39"/>
      <c r="G76" s="137"/>
      <c r="H76" s="136">
        <f t="shared" si="3"/>
        <v>0</v>
      </c>
      <c r="I76" s="180"/>
      <c r="J76" s="186"/>
      <c r="K76" s="186"/>
    </row>
    <row r="77" spans="1:11" s="3" customFormat="1" ht="10.5" customHeight="1" x14ac:dyDescent="0.25">
      <c r="A77" s="10" t="s">
        <v>42</v>
      </c>
      <c r="B77" s="11" t="s">
        <v>73</v>
      </c>
      <c r="C77" s="73"/>
      <c r="D77" s="127" t="s">
        <v>66</v>
      </c>
      <c r="E77" s="39"/>
      <c r="F77" s="39"/>
      <c r="G77" s="137"/>
      <c r="H77" s="136">
        <f t="shared" si="3"/>
        <v>0</v>
      </c>
      <c r="I77" s="180"/>
      <c r="J77" s="186"/>
      <c r="K77" s="186"/>
    </row>
    <row r="78" spans="1:11" s="3" customFormat="1" ht="10.5" customHeight="1" thickBot="1" x14ac:dyDescent="0.3">
      <c r="A78" s="12" t="s">
        <v>43</v>
      </c>
      <c r="B78" s="13" t="s">
        <v>81</v>
      </c>
      <c r="C78" s="142"/>
      <c r="D78" s="126" t="s">
        <v>66</v>
      </c>
      <c r="E78" s="40"/>
      <c r="F78" s="40"/>
      <c r="G78" s="48"/>
      <c r="H78" s="136">
        <f t="shared" si="3"/>
        <v>0</v>
      </c>
      <c r="I78" s="181"/>
      <c r="J78" s="186"/>
      <c r="K78" s="186"/>
    </row>
    <row r="79" spans="1:11" s="3" customFormat="1" ht="9" customHeight="1" thickBot="1" x14ac:dyDescent="0.3">
      <c r="A79" s="32" t="s">
        <v>58</v>
      </c>
      <c r="B79" s="16"/>
      <c r="C79" s="65"/>
      <c r="D79" s="16"/>
      <c r="E79" s="74"/>
      <c r="F79" s="87">
        <f>SUM(F61:F78)</f>
        <v>0</v>
      </c>
      <c r="G79" s="75"/>
      <c r="H79" s="8">
        <f>SUM(H61:H78)</f>
        <v>0</v>
      </c>
      <c r="I79" s="79" t="e">
        <f>H79/F79</f>
        <v>#DIV/0!</v>
      </c>
      <c r="J79" s="187"/>
      <c r="K79" s="187"/>
    </row>
    <row r="80" spans="1:11" s="28" customFormat="1" ht="9" customHeight="1" thickBot="1" x14ac:dyDescent="0.3">
      <c r="A80" s="32" t="s">
        <v>112</v>
      </c>
      <c r="B80" s="32"/>
      <c r="C80" s="16"/>
      <c r="D80" s="17"/>
      <c r="E80" s="89" t="s">
        <v>61</v>
      </c>
      <c r="F80" s="84">
        <f>SUM(F33+F34+F35+F36+F37+F38+F42+F43+F45+F46+F47+F48+F49+F50+F51+F53+F54+F56+F57+F58+F61+F62+F63+F68+F69+F70+F71+F74+F75+F76+F77+F78)</f>
        <v>0</v>
      </c>
      <c r="G80" s="84"/>
      <c r="H80" s="84">
        <f>SUM(H33+H34+H35+H36+H37+H38+H42+H43+H45+H46+H47+H48+H49+H50+H51+H53+H54+H56+H57+H58+H61+H62+H63+H68+H69+H70+H71+H74+H75+H76+H77+H78)</f>
        <v>0</v>
      </c>
      <c r="I80" s="15"/>
      <c r="J80" s="79" t="e">
        <f>H82/F82</f>
        <v>#DIV/0!</v>
      </c>
      <c r="K80" s="79" t="e">
        <f>H81/F81</f>
        <v>#DIV/0!</v>
      </c>
    </row>
    <row r="81" spans="1:11" s="30" customFormat="1" ht="9" customHeight="1" x14ac:dyDescent="0.3">
      <c r="A81" s="32" t="s">
        <v>89</v>
      </c>
      <c r="B81" s="32"/>
      <c r="C81" s="29"/>
      <c r="D81" s="18"/>
      <c r="E81" s="90" t="s">
        <v>62</v>
      </c>
      <c r="F81" s="84">
        <f>SUM(F2+F3+F4+F5+F6+F7+F8+F9+F10+F11+F12+F13+F15+F16+F17+F18+F19+F22+F23+F24+F25+F26+F27+F33+F34+F35+F36+F37+F38+F42+F43+F45+F46+F47+F48+F49+F50+F51+F53+F54+F56+F57+F58+F61+F62+F63+F68+F69+F70+F71+F74+F75+F76+F77+F78)</f>
        <v>0</v>
      </c>
      <c r="G81" s="29"/>
      <c r="H81" s="84">
        <f>SUM(H2+H3+H4+H5+H6+H7+H8+H9+H10+H11+H12+H13+H15+H16+H17+H18+H19+H22+H23+H24+H25+H26+H27+H33+H34+H35+H36+H37+H38+H42+H43+H45+H46+H47+H48+H49+H50+H51+H53+H54+H56+H57+H58+H61+H62+H63+H68+H69+H70+H71+H74+H75+H76+H77+H78)</f>
        <v>0</v>
      </c>
      <c r="I81" s="29"/>
      <c r="J81" s="29"/>
      <c r="K81" s="85"/>
    </row>
    <row r="82" spans="1:11" s="30" customFormat="1" ht="11.25" customHeight="1" thickBot="1" x14ac:dyDescent="0.35">
      <c r="A82" s="32" t="s">
        <v>82</v>
      </c>
      <c r="B82" s="32"/>
      <c r="C82" s="29"/>
      <c r="D82" s="29"/>
      <c r="E82" s="29" t="s">
        <v>111</v>
      </c>
      <c r="F82" s="134">
        <f>SUM(F22+F23+F24+F25+F26+F27+F33+F34+F35+F36+F37+F38+F42+F43+F45+F46+F47+F48+F49+F50+F51+F53+F54+F56+F57+F58+F61+F62+F63+F68+F69+F70+F71+F74+F75+F76+F77+F78)</f>
        <v>0</v>
      </c>
      <c r="G82" s="18"/>
      <c r="H82" s="134">
        <f>SUM(H22+H23+H24+H25+H26+H27+H33+H34+H35+H36+H37+H38+H42+H43+H45+H46+H47+H48+H49+H50+H51+H53+H54+H56+H57+H58+H61+H62+H63+H68+H69+H70+H71+H74+H75+H76+H77+H78)</f>
        <v>0</v>
      </c>
      <c r="I82" s="29"/>
      <c r="J82" s="29"/>
    </row>
    <row r="83" spans="1:11" s="30" customFormat="1" ht="9" customHeight="1" x14ac:dyDescent="0.3">
      <c r="A83" s="166" t="s">
        <v>6</v>
      </c>
      <c r="B83" s="167"/>
      <c r="C83" s="168"/>
      <c r="D83" s="168"/>
      <c r="E83" s="168"/>
      <c r="F83" s="168"/>
      <c r="G83" s="168"/>
      <c r="H83" s="168"/>
      <c r="I83" s="169"/>
      <c r="J83" s="29"/>
    </row>
    <row r="84" spans="1:11" s="30" customFormat="1" ht="7.5" customHeight="1" thickBot="1" x14ac:dyDescent="0.35">
      <c r="A84" s="170" t="s">
        <v>7</v>
      </c>
      <c r="B84" s="171"/>
      <c r="C84" s="171"/>
      <c r="D84" s="171"/>
      <c r="E84" s="171"/>
      <c r="F84" s="171"/>
      <c r="G84" s="171"/>
      <c r="H84" s="171"/>
      <c r="I84" s="172"/>
      <c r="J84" s="29"/>
    </row>
    <row r="85" spans="1:11" s="30" customFormat="1" ht="9" customHeight="1" x14ac:dyDescent="0.3"/>
    <row r="86" spans="1:11" s="30" customFormat="1" ht="9" customHeight="1" x14ac:dyDescent="0.3"/>
    <row r="88" spans="1:11" ht="8.25" customHeight="1" x14ac:dyDescent="0.25"/>
  </sheetData>
  <sheetProtection algorithmName="SHA-512" hashValue="Bph+pA4nVJmUc65zg6aTjNAxOiqh4XAnIiA3xPDu9JSTE/qIocptJMRY4ZrAJFXtnrC0Rw1ng4PjlpoyfMQ2ug==" saltValue="KJEPohyg0y387FlWRoTwyw==" spinCount="100000" sheet="1" objects="1" scenarios="1"/>
  <mergeCells count="17">
    <mergeCell ref="K1:K79"/>
    <mergeCell ref="I1:I26"/>
    <mergeCell ref="J1:J18"/>
    <mergeCell ref="A28:D28"/>
    <mergeCell ref="A29:G29"/>
    <mergeCell ref="D41:G41"/>
    <mergeCell ref="D44:G44"/>
    <mergeCell ref="D52:G52"/>
    <mergeCell ref="D55:G55"/>
    <mergeCell ref="A14:D14"/>
    <mergeCell ref="J20:J79"/>
    <mergeCell ref="A83:I83"/>
    <mergeCell ref="A84:I84"/>
    <mergeCell ref="I28:I59"/>
    <mergeCell ref="A66:G66"/>
    <mergeCell ref="I60:I78"/>
    <mergeCell ref="A30:G30"/>
  </mergeCells>
  <pageMargins left="0.39" right="0.2" top="0.59" bottom="0.17" header="0.32" footer="0.1"/>
  <pageSetup scale="82" orientation="portrait" errors="blank" r:id="rId1"/>
  <headerFooter>
    <oddHeader xml:space="preserve">&amp;C&amp;"Arial Narrow,Bold"&amp;12GPA Guide for a BBA in MARKETING (Design, Commercialization &amp; Development Concentration)&amp;R&amp;"Arial Narrow,Regular"&amp;6BBA.MARK   
Revised: 08/31/20                          </oddHeader>
  </headerFooter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8"/>
  <sheetViews>
    <sheetView topLeftCell="A37" zoomScale="150" zoomScaleNormal="150" workbookViewId="0">
      <selection activeCell="A45" sqref="A45:C46"/>
    </sheetView>
  </sheetViews>
  <sheetFormatPr defaultRowHeight="15" x14ac:dyDescent="0.25"/>
  <cols>
    <col min="1" max="1" width="28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3" hidden="1" customWidth="1"/>
    <col min="9" max="9" width="5.140625" customWidth="1"/>
    <col min="10" max="10" width="4.7109375" customWidth="1"/>
    <col min="11" max="11" width="6.42578125" customWidth="1"/>
  </cols>
  <sheetData>
    <row r="1" spans="1:11" s="34" customFormat="1" ht="14.25" customHeight="1" x14ac:dyDescent="0.25">
      <c r="A1" s="35" t="s">
        <v>10</v>
      </c>
      <c r="B1" s="91" t="s">
        <v>63</v>
      </c>
      <c r="C1" s="36" t="s">
        <v>64</v>
      </c>
      <c r="D1" s="36" t="s">
        <v>65</v>
      </c>
      <c r="E1" s="36" t="s">
        <v>9</v>
      </c>
      <c r="F1" s="36" t="s">
        <v>2</v>
      </c>
      <c r="G1" s="49" t="s">
        <v>0</v>
      </c>
      <c r="H1" s="33" t="s">
        <v>3</v>
      </c>
      <c r="I1" s="188" t="s">
        <v>59</v>
      </c>
      <c r="J1" s="185" t="s">
        <v>5</v>
      </c>
      <c r="K1" s="185" t="s">
        <v>60</v>
      </c>
    </row>
    <row r="2" spans="1:11" s="3" customFormat="1" ht="18.75" customHeight="1" x14ac:dyDescent="0.25">
      <c r="A2" s="4" t="s">
        <v>145</v>
      </c>
      <c r="B2" s="92" t="s">
        <v>67</v>
      </c>
      <c r="C2" s="5"/>
      <c r="D2" s="98" t="s">
        <v>66</v>
      </c>
      <c r="E2" s="39"/>
      <c r="F2" s="44"/>
      <c r="G2" s="154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89"/>
      <c r="J2" s="186"/>
      <c r="K2" s="186"/>
    </row>
    <row r="3" spans="1:11" s="3" customFormat="1" ht="11.1" customHeight="1" x14ac:dyDescent="0.25">
      <c r="A3" s="4" t="s">
        <v>146</v>
      </c>
      <c r="B3" s="5" t="s">
        <v>68</v>
      </c>
      <c r="C3" s="5"/>
      <c r="D3" s="98" t="s">
        <v>66</v>
      </c>
      <c r="E3" s="39"/>
      <c r="F3" s="44"/>
      <c r="G3" s="154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89"/>
      <c r="J3" s="186"/>
      <c r="K3" s="186"/>
    </row>
    <row r="4" spans="1:11" s="3" customFormat="1" ht="11.1" customHeight="1" x14ac:dyDescent="0.25">
      <c r="A4" s="4" t="s">
        <v>91</v>
      </c>
      <c r="B4" s="92" t="s">
        <v>92</v>
      </c>
      <c r="C4" s="5"/>
      <c r="D4" s="98" t="s">
        <v>66</v>
      </c>
      <c r="E4" s="39"/>
      <c r="F4" s="44"/>
      <c r="G4" s="154"/>
      <c r="H4" s="9">
        <f t="shared" si="0"/>
        <v>0</v>
      </c>
      <c r="I4" s="189"/>
      <c r="J4" s="186"/>
      <c r="K4" s="186"/>
    </row>
    <row r="5" spans="1:11" s="3" customFormat="1" ht="11.1" customHeight="1" x14ac:dyDescent="0.25">
      <c r="A5" s="77" t="s">
        <v>83</v>
      </c>
      <c r="B5" s="93"/>
      <c r="C5" s="5"/>
      <c r="D5" s="6"/>
      <c r="E5" s="39"/>
      <c r="F5" s="44"/>
      <c r="G5" s="154"/>
      <c r="H5" s="9">
        <f t="shared" si="0"/>
        <v>0</v>
      </c>
      <c r="I5" s="189"/>
      <c r="J5" s="186"/>
      <c r="K5" s="186"/>
    </row>
    <row r="6" spans="1:11" s="3" customFormat="1" ht="11.1" customHeight="1" x14ac:dyDescent="0.25">
      <c r="A6" s="77" t="s">
        <v>83</v>
      </c>
      <c r="B6" s="93"/>
      <c r="C6" s="5"/>
      <c r="D6" s="6"/>
      <c r="E6" s="39"/>
      <c r="F6" s="44"/>
      <c r="G6" s="154"/>
      <c r="H6" s="9">
        <f t="shared" si="0"/>
        <v>0</v>
      </c>
      <c r="I6" s="189"/>
      <c r="J6" s="186"/>
      <c r="K6" s="186"/>
    </row>
    <row r="7" spans="1:11" s="3" customFormat="1" ht="11.1" customHeight="1" x14ac:dyDescent="0.25">
      <c r="A7" s="77" t="s">
        <v>57</v>
      </c>
      <c r="B7" s="93"/>
      <c r="C7" s="5"/>
      <c r="D7" s="6"/>
      <c r="E7" s="39"/>
      <c r="F7" s="44"/>
      <c r="G7" s="154"/>
      <c r="H7" s="9">
        <f t="shared" si="0"/>
        <v>0</v>
      </c>
      <c r="I7" s="189"/>
      <c r="J7" s="186"/>
      <c r="K7" s="186"/>
    </row>
    <row r="8" spans="1:11" s="3" customFormat="1" ht="11.1" customHeight="1" x14ac:dyDescent="0.25">
      <c r="A8" s="4" t="s">
        <v>11</v>
      </c>
      <c r="B8" s="92"/>
      <c r="C8" s="5"/>
      <c r="D8" s="6"/>
      <c r="E8" s="39"/>
      <c r="F8" s="44"/>
      <c r="G8" s="154"/>
      <c r="H8" s="9">
        <f t="shared" si="0"/>
        <v>0</v>
      </c>
      <c r="I8" s="189"/>
      <c r="J8" s="186"/>
      <c r="K8" s="186"/>
    </row>
    <row r="9" spans="1:11" s="3" customFormat="1" ht="11.1" customHeight="1" x14ac:dyDescent="0.25">
      <c r="A9" s="4" t="s">
        <v>147</v>
      </c>
      <c r="B9" s="92"/>
      <c r="C9" s="5"/>
      <c r="D9" s="6"/>
      <c r="E9" s="39"/>
      <c r="F9" s="44"/>
      <c r="G9" s="154"/>
      <c r="H9" s="9">
        <f t="shared" si="0"/>
        <v>0</v>
      </c>
      <c r="I9" s="189"/>
      <c r="J9" s="186"/>
      <c r="K9" s="186"/>
    </row>
    <row r="10" spans="1:11" s="3" customFormat="1" ht="11.1" customHeight="1" x14ac:dyDescent="0.25">
      <c r="A10" s="4" t="s">
        <v>148</v>
      </c>
      <c r="B10" s="92"/>
      <c r="C10" s="5"/>
      <c r="D10" s="6"/>
      <c r="E10" s="39"/>
      <c r="F10" s="44"/>
      <c r="G10" s="154"/>
      <c r="H10" s="9">
        <f t="shared" si="0"/>
        <v>0</v>
      </c>
      <c r="I10" s="189"/>
      <c r="J10" s="186"/>
      <c r="K10" s="186"/>
    </row>
    <row r="11" spans="1:11" s="3" customFormat="1" ht="11.1" customHeight="1" x14ac:dyDescent="0.25">
      <c r="A11" s="4" t="s">
        <v>149</v>
      </c>
      <c r="B11" s="92"/>
      <c r="C11" s="5"/>
      <c r="D11" s="6"/>
      <c r="E11" s="39"/>
      <c r="F11" s="44"/>
      <c r="G11" s="154"/>
      <c r="H11" s="9">
        <f t="shared" si="0"/>
        <v>0</v>
      </c>
      <c r="I11" s="189"/>
      <c r="J11" s="186"/>
      <c r="K11" s="186"/>
    </row>
    <row r="12" spans="1:11" s="3" customFormat="1" ht="11.1" customHeight="1" x14ac:dyDescent="0.25">
      <c r="A12" s="4" t="s">
        <v>150</v>
      </c>
      <c r="B12" s="92"/>
      <c r="C12" s="5"/>
      <c r="D12" s="6"/>
      <c r="E12" s="39"/>
      <c r="F12" s="44"/>
      <c r="G12" s="154"/>
      <c r="H12" s="9">
        <f t="shared" si="0"/>
        <v>0</v>
      </c>
      <c r="I12" s="189"/>
      <c r="J12" s="186"/>
      <c r="K12" s="186"/>
    </row>
    <row r="13" spans="1:11" s="3" customFormat="1" ht="11.1" customHeight="1" x14ac:dyDescent="0.25">
      <c r="A13" s="4" t="s">
        <v>8</v>
      </c>
      <c r="B13" s="92"/>
      <c r="C13" s="5"/>
      <c r="D13" s="98" t="s">
        <v>66</v>
      </c>
      <c r="E13" s="39"/>
      <c r="F13" s="44"/>
      <c r="G13" s="154"/>
      <c r="H13" s="9">
        <f t="shared" si="0"/>
        <v>0</v>
      </c>
      <c r="I13" s="189"/>
      <c r="J13" s="186"/>
      <c r="K13" s="186"/>
    </row>
    <row r="14" spans="1:11" s="3" customFormat="1" ht="11.1" customHeight="1" thickBot="1" x14ac:dyDescent="0.3">
      <c r="A14" s="192" t="s">
        <v>84</v>
      </c>
      <c r="B14" s="193"/>
      <c r="C14" s="193"/>
      <c r="D14" s="193"/>
      <c r="E14" s="70"/>
      <c r="F14" s="71"/>
      <c r="G14" s="155"/>
      <c r="H14" s="9"/>
      <c r="I14" s="189"/>
      <c r="J14" s="186"/>
      <c r="K14" s="186"/>
    </row>
    <row r="15" spans="1:11" s="3" customFormat="1" ht="11.1" customHeight="1" x14ac:dyDescent="0.25">
      <c r="A15" s="105" t="s">
        <v>85</v>
      </c>
      <c r="B15" s="106"/>
      <c r="C15" s="107"/>
      <c r="D15" s="108"/>
      <c r="E15" s="109"/>
      <c r="F15" s="110"/>
      <c r="G15" s="156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89"/>
      <c r="J15" s="186"/>
      <c r="K15" s="186"/>
    </row>
    <row r="16" spans="1:11" s="3" customFormat="1" ht="11.1" customHeight="1" thickBot="1" x14ac:dyDescent="0.3">
      <c r="A16" s="157" t="s">
        <v>85</v>
      </c>
      <c r="B16" s="112"/>
      <c r="C16" s="112"/>
      <c r="D16" s="54"/>
      <c r="E16" s="52"/>
      <c r="F16" s="55"/>
      <c r="G16" s="158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89"/>
      <c r="J16" s="186"/>
      <c r="K16" s="186"/>
    </row>
    <row r="17" spans="1:11" s="3" customFormat="1" ht="11.1" customHeight="1" x14ac:dyDescent="0.25">
      <c r="A17" s="59" t="s">
        <v>86</v>
      </c>
      <c r="B17" s="60"/>
      <c r="C17" s="60"/>
      <c r="D17" s="61"/>
      <c r="E17" s="62"/>
      <c r="F17" s="63"/>
      <c r="G17" s="156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89"/>
      <c r="J17" s="186"/>
      <c r="K17" s="186"/>
    </row>
    <row r="18" spans="1:11" s="3" customFormat="1" ht="16.5" customHeight="1" thickBot="1" x14ac:dyDescent="0.3">
      <c r="A18" s="4" t="s">
        <v>12</v>
      </c>
      <c r="B18" s="5" t="s">
        <v>93</v>
      </c>
      <c r="C18" s="5"/>
      <c r="D18" s="114"/>
      <c r="E18" s="39"/>
      <c r="F18" s="44"/>
      <c r="G18" s="154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89"/>
      <c r="J18" s="186"/>
      <c r="K18" s="186"/>
    </row>
    <row r="19" spans="1:11" s="3" customFormat="1" ht="11.1" customHeight="1" thickBot="1" x14ac:dyDescent="0.3">
      <c r="A19" s="116" t="s">
        <v>88</v>
      </c>
      <c r="B19" s="117"/>
      <c r="C19" s="68"/>
      <c r="D19" s="117"/>
      <c r="E19" s="53"/>
      <c r="F19" s="118"/>
      <c r="G19" s="159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89"/>
      <c r="J19" s="79" t="e">
        <f>H20/F20</f>
        <v>#DIV/0!</v>
      </c>
      <c r="K19" s="186"/>
    </row>
    <row r="20" spans="1:11" s="3" customFormat="1" ht="8.25" customHeight="1" thickBot="1" x14ac:dyDescent="0.3">
      <c r="A20" s="22"/>
      <c r="B20" s="22"/>
      <c r="C20" s="23"/>
      <c r="D20" s="24"/>
      <c r="E20" s="24"/>
      <c r="F20" s="8">
        <f>SUM(F2:F19)</f>
        <v>0</v>
      </c>
      <c r="G20" s="9"/>
      <c r="H20" s="9">
        <f>SUM(H2:H19)</f>
        <v>0</v>
      </c>
      <c r="I20" s="190"/>
      <c r="J20" s="185" t="s">
        <v>140</v>
      </c>
      <c r="K20" s="186"/>
    </row>
    <row r="21" spans="1:11" s="3" customFormat="1" ht="14.25" customHeight="1" x14ac:dyDescent="0.25">
      <c r="A21" s="35" t="s">
        <v>33</v>
      </c>
      <c r="B21" s="91" t="s">
        <v>63</v>
      </c>
      <c r="C21" s="36" t="s">
        <v>64</v>
      </c>
      <c r="D21" s="36" t="s">
        <v>65</v>
      </c>
      <c r="E21" s="36" t="s">
        <v>9</v>
      </c>
      <c r="F21" s="36" t="s">
        <v>2</v>
      </c>
      <c r="G21" s="49" t="s">
        <v>0</v>
      </c>
      <c r="H21" s="25"/>
      <c r="I21" s="190"/>
      <c r="J21" s="186"/>
      <c r="K21" s="186"/>
    </row>
    <row r="22" spans="1:11" s="3" customFormat="1" ht="11.1" customHeight="1" x14ac:dyDescent="0.25">
      <c r="A22" s="10" t="s">
        <v>13</v>
      </c>
      <c r="B22" s="94" t="s">
        <v>69</v>
      </c>
      <c r="C22" s="57"/>
      <c r="D22" s="99" t="s">
        <v>66</v>
      </c>
      <c r="E22" s="39"/>
      <c r="F22" s="39"/>
      <c r="G22" s="137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90"/>
      <c r="J22" s="186"/>
      <c r="K22" s="186"/>
    </row>
    <row r="23" spans="1:11" s="3" customFormat="1" ht="11.1" customHeight="1" x14ac:dyDescent="0.25">
      <c r="A23" s="10" t="s">
        <v>14</v>
      </c>
      <c r="B23" s="94" t="s">
        <v>70</v>
      </c>
      <c r="C23" s="11"/>
      <c r="D23" s="99" t="s">
        <v>66</v>
      </c>
      <c r="E23" s="39"/>
      <c r="F23" s="39"/>
      <c r="G23" s="137"/>
      <c r="H23" s="7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90"/>
      <c r="J23" s="186"/>
      <c r="K23" s="186"/>
    </row>
    <row r="24" spans="1:11" s="3" customFormat="1" ht="11.1" customHeight="1" x14ac:dyDescent="0.25">
      <c r="A24" s="10" t="s">
        <v>15</v>
      </c>
      <c r="B24" s="94" t="s">
        <v>71</v>
      </c>
      <c r="C24" s="11"/>
      <c r="D24" s="99" t="s">
        <v>66</v>
      </c>
      <c r="E24" s="39"/>
      <c r="F24" s="39"/>
      <c r="G24" s="137"/>
      <c r="H24" s="7">
        <f t="shared" si="1"/>
        <v>0</v>
      </c>
      <c r="I24" s="190"/>
      <c r="J24" s="186"/>
      <c r="K24" s="186"/>
    </row>
    <row r="25" spans="1:11" s="3" customFormat="1" ht="11.1" customHeight="1" x14ac:dyDescent="0.25">
      <c r="A25" s="10" t="s">
        <v>55</v>
      </c>
      <c r="B25" s="94" t="s">
        <v>72</v>
      </c>
      <c r="C25" s="11"/>
      <c r="D25" s="99" t="s">
        <v>66</v>
      </c>
      <c r="E25" s="39"/>
      <c r="F25" s="39"/>
      <c r="G25" s="137"/>
      <c r="H25" s="7">
        <f t="shared" si="1"/>
        <v>0</v>
      </c>
      <c r="I25" s="190"/>
      <c r="J25" s="186"/>
      <c r="K25" s="186"/>
    </row>
    <row r="26" spans="1:11" s="3" customFormat="1" ht="11.1" customHeight="1" thickBot="1" x14ac:dyDescent="0.3">
      <c r="A26" s="10" t="s">
        <v>16</v>
      </c>
      <c r="B26" s="94"/>
      <c r="C26" s="11"/>
      <c r="D26" s="99" t="s">
        <v>66</v>
      </c>
      <c r="E26" s="39"/>
      <c r="F26" s="39"/>
      <c r="G26" s="137"/>
      <c r="H26" s="7">
        <f t="shared" si="1"/>
        <v>0</v>
      </c>
      <c r="I26" s="191"/>
      <c r="J26" s="186"/>
      <c r="K26" s="186"/>
    </row>
    <row r="27" spans="1:11" s="3" customFormat="1" ht="18" customHeight="1" thickBot="1" x14ac:dyDescent="0.3">
      <c r="A27" s="47" t="s">
        <v>17</v>
      </c>
      <c r="B27" s="130" t="s">
        <v>96</v>
      </c>
      <c r="C27" s="56"/>
      <c r="D27" s="100" t="s">
        <v>66</v>
      </c>
      <c r="E27" s="53"/>
      <c r="F27" s="53"/>
      <c r="G27" s="48"/>
      <c r="H27" s="7">
        <f t="shared" si="1"/>
        <v>0</v>
      </c>
      <c r="I27" s="132" t="e">
        <f>SUM(H20+H28)/SUM(F20+F28)</f>
        <v>#DIV/0!</v>
      </c>
      <c r="J27" s="186"/>
      <c r="K27" s="186"/>
    </row>
    <row r="28" spans="1:11" s="3" customFormat="1" ht="8.25" customHeight="1" thickBot="1" x14ac:dyDescent="0.3">
      <c r="A28" s="194"/>
      <c r="B28" s="194"/>
      <c r="C28" s="194"/>
      <c r="D28" s="194"/>
      <c r="E28" s="69"/>
      <c r="F28" s="8">
        <f>SUM(F22:F27)</f>
        <v>0</v>
      </c>
      <c r="G28" s="9"/>
      <c r="H28" s="9">
        <f>SUM(H22:H27)</f>
        <v>0</v>
      </c>
      <c r="I28" s="176"/>
      <c r="J28" s="186"/>
      <c r="K28" s="186"/>
    </row>
    <row r="29" spans="1:11" s="3" customFormat="1" ht="9.75" customHeight="1" x14ac:dyDescent="0.15">
      <c r="A29" s="195" t="s">
        <v>143</v>
      </c>
      <c r="B29" s="196"/>
      <c r="C29" s="196"/>
      <c r="D29" s="196"/>
      <c r="E29" s="196"/>
      <c r="F29" s="196"/>
      <c r="G29" s="197"/>
      <c r="H29" s="9"/>
      <c r="I29" s="177"/>
      <c r="J29" s="186"/>
      <c r="K29" s="186"/>
    </row>
    <row r="30" spans="1:11" s="3" customFormat="1" ht="10.5" customHeight="1" x14ac:dyDescent="0.15">
      <c r="A30" s="182" t="s">
        <v>102</v>
      </c>
      <c r="B30" s="183"/>
      <c r="C30" s="183"/>
      <c r="D30" s="183"/>
      <c r="E30" s="183"/>
      <c r="F30" s="183"/>
      <c r="G30" s="184"/>
      <c r="H30" s="9"/>
      <c r="I30" s="177"/>
      <c r="J30" s="186"/>
      <c r="K30" s="186"/>
    </row>
    <row r="31" spans="1:11" s="3" customFormat="1" ht="2.25" customHeight="1" thickBot="1" x14ac:dyDescent="0.3">
      <c r="A31" s="150"/>
      <c r="B31" s="19"/>
      <c r="C31" s="19"/>
      <c r="D31" s="19"/>
      <c r="E31" s="19"/>
      <c r="F31" s="23"/>
      <c r="G31" s="151"/>
      <c r="H31" s="15"/>
      <c r="I31" s="177"/>
      <c r="J31" s="186"/>
      <c r="K31" s="186"/>
    </row>
    <row r="32" spans="1:11" s="3" customFormat="1" ht="14.25" customHeight="1" x14ac:dyDescent="0.25">
      <c r="A32" s="37" t="s">
        <v>144</v>
      </c>
      <c r="B32" s="36" t="s">
        <v>63</v>
      </c>
      <c r="C32" s="36" t="s">
        <v>64</v>
      </c>
      <c r="D32" s="36" t="s">
        <v>65</v>
      </c>
      <c r="E32" s="36" t="s">
        <v>9</v>
      </c>
      <c r="F32" s="36" t="s">
        <v>2</v>
      </c>
      <c r="G32" s="49" t="s">
        <v>0</v>
      </c>
      <c r="H32" s="25"/>
      <c r="I32" s="177"/>
      <c r="J32" s="186"/>
      <c r="K32" s="186"/>
    </row>
    <row r="33" spans="1:11" s="3" customFormat="1" ht="11.1" customHeight="1" x14ac:dyDescent="0.25">
      <c r="A33" s="20" t="s">
        <v>1</v>
      </c>
      <c r="B33" s="11" t="s">
        <v>73</v>
      </c>
      <c r="C33" s="46"/>
      <c r="D33" s="127" t="s">
        <v>66</v>
      </c>
      <c r="E33" s="39"/>
      <c r="F33" s="39"/>
      <c r="G33" s="137"/>
      <c r="H33" s="7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77"/>
      <c r="J33" s="186"/>
      <c r="K33" s="186"/>
    </row>
    <row r="34" spans="1:11" s="3" customFormat="1" ht="11.1" customHeight="1" x14ac:dyDescent="0.25">
      <c r="A34" s="78" t="s">
        <v>56</v>
      </c>
      <c r="B34" s="67" t="s">
        <v>74</v>
      </c>
      <c r="C34" s="46"/>
      <c r="D34" s="127" t="s">
        <v>66</v>
      </c>
      <c r="E34" s="39"/>
      <c r="F34" s="39"/>
      <c r="G34" s="137"/>
      <c r="H34" s="7">
        <f t="shared" ref="H34:H58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77"/>
      <c r="J34" s="186"/>
      <c r="K34" s="186"/>
    </row>
    <row r="35" spans="1:11" s="3" customFormat="1" ht="11.1" customHeight="1" x14ac:dyDescent="0.25">
      <c r="A35" s="20" t="s">
        <v>18</v>
      </c>
      <c r="B35" s="11" t="s">
        <v>87</v>
      </c>
      <c r="C35" s="46"/>
      <c r="D35" s="127" t="s">
        <v>66</v>
      </c>
      <c r="E35" s="39"/>
      <c r="F35" s="39"/>
      <c r="G35" s="137"/>
      <c r="H35" s="7">
        <f t="shared" si="2"/>
        <v>0</v>
      </c>
      <c r="I35" s="177"/>
      <c r="J35" s="186"/>
      <c r="K35" s="186"/>
    </row>
    <row r="36" spans="1:11" s="3" customFormat="1" ht="11.1" customHeight="1" x14ac:dyDescent="0.25">
      <c r="A36" s="20" t="s">
        <v>19</v>
      </c>
      <c r="B36" s="11" t="s">
        <v>94</v>
      </c>
      <c r="C36" s="11"/>
      <c r="D36" s="127" t="s">
        <v>66</v>
      </c>
      <c r="E36" s="39"/>
      <c r="F36" s="39"/>
      <c r="G36" s="137"/>
      <c r="H36" s="7">
        <f t="shared" si="2"/>
        <v>0</v>
      </c>
      <c r="I36" s="177"/>
      <c r="J36" s="186"/>
      <c r="K36" s="186"/>
    </row>
    <row r="37" spans="1:11" s="3" customFormat="1" ht="11.1" customHeight="1" x14ac:dyDescent="0.25">
      <c r="A37" s="20" t="s">
        <v>20</v>
      </c>
      <c r="B37" s="11" t="s">
        <v>75</v>
      </c>
      <c r="C37" s="11"/>
      <c r="D37" s="127" t="s">
        <v>66</v>
      </c>
      <c r="E37" s="39"/>
      <c r="F37" s="39"/>
      <c r="G37" s="137"/>
      <c r="H37" s="7">
        <f t="shared" si="2"/>
        <v>0</v>
      </c>
      <c r="I37" s="177"/>
      <c r="J37" s="186"/>
      <c r="K37" s="186"/>
    </row>
    <row r="38" spans="1:11" s="3" customFormat="1" ht="35.25" customHeight="1" thickBot="1" x14ac:dyDescent="0.3">
      <c r="A38" s="21" t="s">
        <v>21</v>
      </c>
      <c r="B38" s="13" t="s">
        <v>142</v>
      </c>
      <c r="C38" s="13" t="s">
        <v>97</v>
      </c>
      <c r="D38" s="126" t="s">
        <v>66</v>
      </c>
      <c r="E38" s="40"/>
      <c r="F38" s="40"/>
      <c r="G38" s="48"/>
      <c r="H38" s="7">
        <f t="shared" si="2"/>
        <v>0</v>
      </c>
      <c r="I38" s="177"/>
      <c r="J38" s="186"/>
      <c r="K38" s="186"/>
    </row>
    <row r="39" spans="1:11" s="3" customFormat="1" ht="4.5" customHeight="1" thickBot="1" x14ac:dyDescent="0.3">
      <c r="A39" s="139"/>
      <c r="B39" s="16"/>
      <c r="C39" s="144"/>
      <c r="D39" s="31"/>
      <c r="E39" s="74"/>
      <c r="F39" s="74"/>
      <c r="G39" s="145"/>
      <c r="H39" s="7"/>
      <c r="I39" s="177"/>
      <c r="J39" s="186"/>
      <c r="K39" s="186"/>
    </row>
    <row r="40" spans="1:11" s="3" customFormat="1" ht="16.5" customHeight="1" thickBot="1" x14ac:dyDescent="0.3">
      <c r="A40" s="76" t="s">
        <v>117</v>
      </c>
      <c r="B40" s="16"/>
      <c r="C40" s="144"/>
      <c r="D40" s="31"/>
      <c r="E40" s="74"/>
      <c r="F40" s="74"/>
      <c r="G40" s="145"/>
      <c r="H40" s="7"/>
      <c r="I40" s="177"/>
      <c r="J40" s="186"/>
      <c r="K40" s="186"/>
    </row>
    <row r="41" spans="1:11" s="3" customFormat="1" ht="11.1" customHeight="1" x14ac:dyDescent="0.25">
      <c r="A41" s="86" t="s">
        <v>118</v>
      </c>
      <c r="B41" s="96"/>
      <c r="C41" s="36"/>
      <c r="D41" s="198"/>
      <c r="E41" s="198"/>
      <c r="F41" s="198"/>
      <c r="G41" s="199"/>
      <c r="H41" s="7"/>
      <c r="I41" s="177"/>
      <c r="J41" s="186"/>
      <c r="K41" s="186"/>
    </row>
    <row r="42" spans="1:11" s="3" customFormat="1" ht="10.5" customHeight="1" x14ac:dyDescent="0.25">
      <c r="A42" s="10" t="s">
        <v>22</v>
      </c>
      <c r="B42" s="94" t="s">
        <v>77</v>
      </c>
      <c r="C42" s="58"/>
      <c r="D42" s="127" t="s">
        <v>66</v>
      </c>
      <c r="E42" s="39"/>
      <c r="F42" s="39"/>
      <c r="G42" s="137"/>
      <c r="H42" s="7">
        <f t="shared" si="2"/>
        <v>0</v>
      </c>
      <c r="I42" s="177"/>
      <c r="J42" s="186"/>
      <c r="K42" s="186"/>
    </row>
    <row r="43" spans="1:11" s="3" customFormat="1" ht="18" customHeight="1" thickBot="1" x14ac:dyDescent="0.3">
      <c r="A43" s="12" t="s">
        <v>23</v>
      </c>
      <c r="B43" s="130" t="s">
        <v>73</v>
      </c>
      <c r="C43" s="13"/>
      <c r="D43" s="126" t="s">
        <v>66</v>
      </c>
      <c r="E43" s="40"/>
      <c r="F43" s="40"/>
      <c r="G43" s="48"/>
      <c r="H43" s="7">
        <f t="shared" si="2"/>
        <v>0</v>
      </c>
      <c r="I43" s="177"/>
      <c r="J43" s="186"/>
      <c r="K43" s="186"/>
    </row>
    <row r="44" spans="1:11" s="3" customFormat="1" ht="11.1" customHeight="1" x14ac:dyDescent="0.25">
      <c r="A44" s="86" t="s">
        <v>119</v>
      </c>
      <c r="B44" s="96"/>
      <c r="C44" s="36"/>
      <c r="D44" s="198"/>
      <c r="E44" s="198"/>
      <c r="F44" s="198"/>
      <c r="G44" s="199"/>
      <c r="H44" s="7"/>
      <c r="I44" s="177"/>
      <c r="J44" s="186"/>
      <c r="K44" s="186"/>
    </row>
    <row r="45" spans="1:11" s="3" customFormat="1" ht="11.1" customHeight="1" x14ac:dyDescent="0.25">
      <c r="A45" s="10" t="s">
        <v>114</v>
      </c>
      <c r="B45" s="95" t="s">
        <v>99</v>
      </c>
      <c r="C45" s="11"/>
      <c r="D45" s="127" t="s">
        <v>66</v>
      </c>
      <c r="E45" s="39"/>
      <c r="F45" s="39"/>
      <c r="G45" s="137"/>
      <c r="H45" s="7">
        <f t="shared" si="2"/>
        <v>0</v>
      </c>
      <c r="I45" s="177"/>
      <c r="J45" s="186"/>
      <c r="K45" s="186"/>
    </row>
    <row r="46" spans="1:11" s="3" customFormat="1" ht="11.1" customHeight="1" x14ac:dyDescent="0.25">
      <c r="A46" s="10" t="s">
        <v>25</v>
      </c>
      <c r="B46" s="16" t="s">
        <v>78</v>
      </c>
      <c r="C46" s="11"/>
      <c r="D46" s="127" t="s">
        <v>66</v>
      </c>
      <c r="E46" s="39"/>
      <c r="F46" s="39"/>
      <c r="G46" s="137"/>
      <c r="H46" s="7">
        <f t="shared" si="2"/>
        <v>0</v>
      </c>
      <c r="I46" s="177"/>
      <c r="J46" s="186"/>
      <c r="K46" s="186"/>
    </row>
    <row r="47" spans="1:11" s="3" customFormat="1" ht="11.1" customHeight="1" x14ac:dyDescent="0.25">
      <c r="A47" s="10" t="s">
        <v>26</v>
      </c>
      <c r="B47" s="95" t="s">
        <v>79</v>
      </c>
      <c r="C47" s="11"/>
      <c r="D47" s="127" t="s">
        <v>66</v>
      </c>
      <c r="E47" s="39"/>
      <c r="F47" s="39"/>
      <c r="G47" s="137"/>
      <c r="H47" s="7">
        <f t="shared" si="2"/>
        <v>0</v>
      </c>
      <c r="I47" s="177"/>
      <c r="J47" s="186"/>
      <c r="K47" s="186"/>
    </row>
    <row r="48" spans="1:11" s="3" customFormat="1" ht="16.5" customHeight="1" x14ac:dyDescent="0.25">
      <c r="A48" s="10" t="s">
        <v>24</v>
      </c>
      <c r="B48" s="131" t="s">
        <v>100</v>
      </c>
      <c r="C48" s="73"/>
      <c r="D48" s="127" t="s">
        <v>66</v>
      </c>
      <c r="E48" s="39"/>
      <c r="F48" s="39"/>
      <c r="G48" s="137"/>
      <c r="H48" s="7">
        <f t="shared" si="2"/>
        <v>0</v>
      </c>
      <c r="I48" s="177"/>
      <c r="J48" s="186"/>
      <c r="K48" s="186"/>
    </row>
    <row r="49" spans="1:11" s="3" customFormat="1" ht="11.1" customHeight="1" x14ac:dyDescent="0.25">
      <c r="A49" s="10" t="s">
        <v>35</v>
      </c>
      <c r="B49" s="67" t="s">
        <v>73</v>
      </c>
      <c r="C49" s="73"/>
      <c r="D49" s="127" t="s">
        <v>66</v>
      </c>
      <c r="E49" s="39"/>
      <c r="F49" s="39"/>
      <c r="G49" s="137"/>
      <c r="H49" s="7">
        <f t="shared" si="2"/>
        <v>0</v>
      </c>
      <c r="I49" s="177"/>
      <c r="J49" s="186"/>
      <c r="K49" s="186"/>
    </row>
    <row r="50" spans="1:11" s="3" customFormat="1" ht="11.1" customHeight="1" x14ac:dyDescent="0.25">
      <c r="A50" s="10" t="s">
        <v>27</v>
      </c>
      <c r="B50" s="11" t="s">
        <v>73</v>
      </c>
      <c r="C50" s="66"/>
      <c r="D50" s="127" t="s">
        <v>66</v>
      </c>
      <c r="E50" s="39"/>
      <c r="F50" s="39"/>
      <c r="G50" s="137"/>
      <c r="H50" s="7">
        <f t="shared" si="2"/>
        <v>0</v>
      </c>
      <c r="I50" s="177"/>
      <c r="J50" s="186"/>
      <c r="K50" s="186"/>
    </row>
    <row r="51" spans="1:11" s="3" customFormat="1" ht="11.1" customHeight="1" thickBot="1" x14ac:dyDescent="0.3">
      <c r="A51" s="12" t="s">
        <v>34</v>
      </c>
      <c r="B51" s="13" t="s">
        <v>80</v>
      </c>
      <c r="C51" s="43"/>
      <c r="D51" s="126" t="s">
        <v>66</v>
      </c>
      <c r="E51" s="40"/>
      <c r="F51" s="40"/>
      <c r="G51" s="48"/>
      <c r="H51" s="7">
        <f t="shared" si="2"/>
        <v>0</v>
      </c>
      <c r="I51" s="177"/>
      <c r="J51" s="186"/>
      <c r="K51" s="186"/>
    </row>
    <row r="52" spans="1:11" s="3" customFormat="1" ht="11.1" customHeight="1" x14ac:dyDescent="0.25">
      <c r="A52" s="86" t="s">
        <v>120</v>
      </c>
      <c r="B52" s="96"/>
      <c r="C52" s="36"/>
      <c r="D52" s="198"/>
      <c r="E52" s="198"/>
      <c r="F52" s="198"/>
      <c r="G52" s="199"/>
      <c r="H52" s="7"/>
      <c r="I52" s="177"/>
      <c r="J52" s="186"/>
      <c r="K52" s="186"/>
    </row>
    <row r="53" spans="1:11" s="3" customFormat="1" ht="11.1" customHeight="1" x14ac:dyDescent="0.25">
      <c r="A53" s="10" t="s">
        <v>29</v>
      </c>
      <c r="B53" s="94" t="s">
        <v>73</v>
      </c>
      <c r="C53" s="11"/>
      <c r="D53" s="127" t="s">
        <v>66</v>
      </c>
      <c r="E53" s="39"/>
      <c r="F53" s="39"/>
      <c r="G53" s="137"/>
      <c r="H53" s="7">
        <f t="shared" si="2"/>
        <v>0</v>
      </c>
      <c r="I53" s="177"/>
      <c r="J53" s="186"/>
      <c r="K53" s="186"/>
    </row>
    <row r="54" spans="1:11" s="3" customFormat="1" ht="11.1" customHeight="1" thickBot="1" x14ac:dyDescent="0.3">
      <c r="A54" s="10" t="s">
        <v>28</v>
      </c>
      <c r="B54" s="103" t="s">
        <v>73</v>
      </c>
      <c r="C54" s="11"/>
      <c r="D54" s="126" t="s">
        <v>66</v>
      </c>
      <c r="E54" s="40"/>
      <c r="F54" s="40"/>
      <c r="G54" s="48"/>
      <c r="H54" s="7">
        <f t="shared" si="2"/>
        <v>0</v>
      </c>
      <c r="I54" s="177"/>
      <c r="J54" s="186"/>
      <c r="K54" s="186"/>
    </row>
    <row r="55" spans="1:11" s="3" customFormat="1" ht="11.1" customHeight="1" x14ac:dyDescent="0.25">
      <c r="A55" s="86" t="s">
        <v>121</v>
      </c>
      <c r="B55" s="96"/>
      <c r="C55" s="36"/>
      <c r="D55" s="198"/>
      <c r="E55" s="198"/>
      <c r="F55" s="198"/>
      <c r="G55" s="199"/>
      <c r="H55" s="7"/>
      <c r="I55" s="177"/>
      <c r="J55" s="186"/>
      <c r="K55" s="186"/>
    </row>
    <row r="56" spans="1:11" s="3" customFormat="1" ht="11.1" customHeight="1" x14ac:dyDescent="0.25">
      <c r="A56" s="20" t="s">
        <v>30</v>
      </c>
      <c r="B56" s="11"/>
      <c r="C56" s="46"/>
      <c r="D56" s="127" t="s">
        <v>66</v>
      </c>
      <c r="E56" s="39"/>
      <c r="F56" s="39"/>
      <c r="G56" s="137"/>
      <c r="H56" s="7">
        <f t="shared" si="2"/>
        <v>0</v>
      </c>
      <c r="I56" s="177"/>
      <c r="J56" s="186"/>
      <c r="K56" s="186"/>
    </row>
    <row r="57" spans="1:11" s="3" customFormat="1" ht="10.5" customHeight="1" x14ac:dyDescent="0.25">
      <c r="A57" s="20" t="s">
        <v>32</v>
      </c>
      <c r="B57" s="11" t="s">
        <v>73</v>
      </c>
      <c r="C57" s="11"/>
      <c r="D57" s="127" t="s">
        <v>66</v>
      </c>
      <c r="E57" s="39"/>
      <c r="F57" s="39"/>
      <c r="G57" s="137"/>
      <c r="H57" s="7">
        <f t="shared" si="2"/>
        <v>0</v>
      </c>
      <c r="I57" s="177"/>
      <c r="J57" s="186"/>
      <c r="K57" s="186"/>
    </row>
    <row r="58" spans="1:11" s="3" customFormat="1" ht="20.25" customHeight="1" thickBot="1" x14ac:dyDescent="0.3">
      <c r="A58" s="21" t="s">
        <v>31</v>
      </c>
      <c r="B58" s="13" t="s">
        <v>101</v>
      </c>
      <c r="C58" s="13"/>
      <c r="D58" s="126" t="s">
        <v>66</v>
      </c>
      <c r="E58" s="40"/>
      <c r="F58" s="40"/>
      <c r="G58" s="48"/>
      <c r="H58" s="7">
        <f t="shared" si="2"/>
        <v>0</v>
      </c>
      <c r="I58" s="177"/>
      <c r="J58" s="186"/>
      <c r="K58" s="186"/>
    </row>
    <row r="59" spans="1:11" s="3" customFormat="1" ht="8.25" customHeight="1" thickBot="1" x14ac:dyDescent="0.3">
      <c r="A59" s="26"/>
      <c r="B59" s="26"/>
      <c r="C59" s="15"/>
      <c r="D59" s="27"/>
      <c r="E59" s="27"/>
      <c r="F59" s="8"/>
      <c r="G59" s="9"/>
      <c r="H59" s="9"/>
      <c r="I59" s="177"/>
      <c r="J59" s="186"/>
      <c r="K59" s="186"/>
    </row>
    <row r="60" spans="1:11" s="3" customFormat="1" ht="10.5" customHeight="1" x14ac:dyDescent="0.25">
      <c r="A60" s="76" t="s">
        <v>36</v>
      </c>
      <c r="B60" s="36" t="s">
        <v>63</v>
      </c>
      <c r="C60" s="36" t="s">
        <v>64</v>
      </c>
      <c r="D60" s="36" t="s">
        <v>65</v>
      </c>
      <c r="E60" s="36" t="s">
        <v>9</v>
      </c>
      <c r="F60" s="36" t="s">
        <v>2</v>
      </c>
      <c r="G60" s="49" t="s">
        <v>0</v>
      </c>
      <c r="H60" s="23"/>
      <c r="I60" s="185" t="s">
        <v>4</v>
      </c>
      <c r="J60" s="186"/>
      <c r="K60" s="186"/>
    </row>
    <row r="61" spans="1:11" s="3" customFormat="1" ht="11.1" customHeight="1" x14ac:dyDescent="0.25">
      <c r="A61" s="10" t="s">
        <v>38</v>
      </c>
      <c r="B61" s="94" t="s">
        <v>73</v>
      </c>
      <c r="C61" s="11"/>
      <c r="D61" s="99" t="s">
        <v>66</v>
      </c>
      <c r="E61" s="39"/>
      <c r="F61" s="39"/>
      <c r="G61" s="137"/>
      <c r="H61" s="8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86"/>
      <c r="J61" s="186"/>
      <c r="K61" s="186"/>
    </row>
    <row r="62" spans="1:11" s="3" customFormat="1" ht="11.1" customHeight="1" x14ac:dyDescent="0.25">
      <c r="A62" s="10" t="s">
        <v>39</v>
      </c>
      <c r="B62" s="94" t="s">
        <v>98</v>
      </c>
      <c r="C62" s="11"/>
      <c r="D62" s="99" t="s">
        <v>66</v>
      </c>
      <c r="E62" s="39"/>
      <c r="F62" s="39"/>
      <c r="G62" s="137"/>
      <c r="H62" s="7">
        <f t="shared" ref="H62:H78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86"/>
      <c r="J62" s="186"/>
      <c r="K62" s="186"/>
    </row>
    <row r="63" spans="1:11" s="3" customFormat="1" ht="19.5" customHeight="1" thickBot="1" x14ac:dyDescent="0.3">
      <c r="A63" s="21" t="s">
        <v>37</v>
      </c>
      <c r="B63" s="13" t="s">
        <v>95</v>
      </c>
      <c r="C63" s="13" t="s">
        <v>76</v>
      </c>
      <c r="D63" s="126" t="s">
        <v>66</v>
      </c>
      <c r="E63" s="53"/>
      <c r="F63" s="53"/>
      <c r="G63" s="138"/>
      <c r="H63" s="7">
        <f t="shared" si="3"/>
        <v>0</v>
      </c>
      <c r="I63" s="186"/>
      <c r="J63" s="186"/>
      <c r="K63" s="186"/>
    </row>
    <row r="64" spans="1:11" s="3" customFormat="1" ht="8.25" customHeight="1" x14ac:dyDescent="0.25">
      <c r="A64" s="16"/>
      <c r="B64" s="16"/>
      <c r="C64" s="16"/>
      <c r="D64" s="16"/>
      <c r="E64" s="16"/>
      <c r="F64" s="8"/>
      <c r="G64" s="31"/>
      <c r="H64" s="81"/>
      <c r="I64" s="186"/>
      <c r="J64" s="186"/>
      <c r="K64" s="186"/>
    </row>
    <row r="65" spans="1:11" s="3" customFormat="1" ht="10.5" customHeight="1" thickBot="1" x14ac:dyDescent="0.3">
      <c r="A65" s="97" t="s">
        <v>123</v>
      </c>
      <c r="B65" s="88"/>
      <c r="C65" s="16"/>
      <c r="D65" s="16"/>
      <c r="E65" s="16"/>
      <c r="F65" s="8"/>
      <c r="G65" s="31"/>
      <c r="H65" s="81"/>
      <c r="I65" s="186"/>
      <c r="J65" s="186"/>
      <c r="K65" s="186"/>
    </row>
    <row r="66" spans="1:11" s="3" customFormat="1" ht="15" customHeight="1" thickBot="1" x14ac:dyDescent="0.3">
      <c r="A66" s="173" t="s">
        <v>127</v>
      </c>
      <c r="B66" s="174"/>
      <c r="C66" s="174"/>
      <c r="D66" s="174"/>
      <c r="E66" s="174"/>
      <c r="F66" s="174"/>
      <c r="G66" s="175"/>
      <c r="H66" s="81"/>
      <c r="I66" s="186"/>
      <c r="J66" s="186"/>
      <c r="K66" s="186"/>
    </row>
    <row r="67" spans="1:11" s="3" customFormat="1" ht="15.75" customHeight="1" x14ac:dyDescent="0.25">
      <c r="A67" s="146" t="s">
        <v>124</v>
      </c>
      <c r="B67" s="36" t="s">
        <v>63</v>
      </c>
      <c r="C67" s="36" t="s">
        <v>64</v>
      </c>
      <c r="D67" s="36" t="s">
        <v>65</v>
      </c>
      <c r="E67" s="36" t="s">
        <v>9</v>
      </c>
      <c r="F67" s="36" t="s">
        <v>2</v>
      </c>
      <c r="G67" s="49" t="s">
        <v>0</v>
      </c>
      <c r="H67" s="81"/>
      <c r="I67" s="186"/>
      <c r="J67" s="186"/>
      <c r="K67" s="186"/>
    </row>
    <row r="68" spans="1:11" s="3" customFormat="1" ht="10.5" customHeight="1" x14ac:dyDescent="0.25">
      <c r="A68" s="10" t="s">
        <v>49</v>
      </c>
      <c r="B68" s="11" t="s">
        <v>73</v>
      </c>
      <c r="C68" s="50"/>
      <c r="D68" s="125" t="s">
        <v>66</v>
      </c>
      <c r="E68" s="39"/>
      <c r="F68" s="39"/>
      <c r="G68" s="141"/>
      <c r="H68" s="135">
        <f t="shared" si="3"/>
        <v>0</v>
      </c>
      <c r="I68" s="186"/>
      <c r="J68" s="186"/>
      <c r="K68" s="186"/>
    </row>
    <row r="69" spans="1:11" s="3" customFormat="1" ht="10.5" customHeight="1" x14ac:dyDescent="0.25">
      <c r="A69" s="10" t="s">
        <v>50</v>
      </c>
      <c r="B69" s="16" t="s">
        <v>73</v>
      </c>
      <c r="C69" s="50"/>
      <c r="D69" s="125" t="s">
        <v>66</v>
      </c>
      <c r="E69" s="39"/>
      <c r="F69" s="39"/>
      <c r="G69" s="141"/>
      <c r="H69" s="136">
        <f t="shared" si="3"/>
        <v>0</v>
      </c>
      <c r="I69" s="186"/>
      <c r="J69" s="186"/>
      <c r="K69" s="186"/>
    </row>
    <row r="70" spans="1:11" s="3" customFormat="1" ht="10.5" customHeight="1" x14ac:dyDescent="0.25">
      <c r="A70" s="10" t="s">
        <v>51</v>
      </c>
      <c r="B70" s="11" t="s">
        <v>73</v>
      </c>
      <c r="C70" s="50"/>
      <c r="D70" s="125" t="s">
        <v>66</v>
      </c>
      <c r="E70" s="39"/>
      <c r="F70" s="39"/>
      <c r="G70" s="141"/>
      <c r="H70" s="136">
        <f t="shared" si="3"/>
        <v>0</v>
      </c>
      <c r="I70" s="186"/>
      <c r="J70" s="186"/>
      <c r="K70" s="186"/>
    </row>
    <row r="71" spans="1:11" s="3" customFormat="1" ht="9" customHeight="1" thickBot="1" x14ac:dyDescent="0.3">
      <c r="A71" s="51" t="s">
        <v>48</v>
      </c>
      <c r="B71" s="13" t="s">
        <v>73</v>
      </c>
      <c r="C71" s="13"/>
      <c r="D71" s="126" t="s">
        <v>66</v>
      </c>
      <c r="E71" s="40"/>
      <c r="F71" s="40"/>
      <c r="G71" s="48"/>
      <c r="H71" s="136">
        <f t="shared" si="3"/>
        <v>0</v>
      </c>
      <c r="I71" s="186"/>
      <c r="J71" s="186"/>
      <c r="K71" s="186"/>
    </row>
    <row r="72" spans="1:11" s="3" customFormat="1" ht="8.25" customHeight="1" thickBot="1" x14ac:dyDescent="0.3">
      <c r="A72" s="16"/>
      <c r="B72" s="16"/>
      <c r="C72" s="16"/>
      <c r="D72" s="16"/>
      <c r="E72" s="16"/>
      <c r="F72" s="8"/>
      <c r="G72" s="31"/>
      <c r="H72" s="81"/>
      <c r="I72" s="186"/>
      <c r="J72" s="186"/>
      <c r="K72" s="186"/>
    </row>
    <row r="73" spans="1:11" s="3" customFormat="1" ht="10.5" customHeight="1" x14ac:dyDescent="0.25">
      <c r="A73" s="160" t="s">
        <v>44</v>
      </c>
      <c r="B73" s="36" t="s">
        <v>63</v>
      </c>
      <c r="C73" s="36" t="s">
        <v>64</v>
      </c>
      <c r="D73" s="36" t="s">
        <v>65</v>
      </c>
      <c r="E73" s="36" t="s">
        <v>9</v>
      </c>
      <c r="F73" s="36" t="s">
        <v>2</v>
      </c>
      <c r="G73" s="49" t="s">
        <v>0</v>
      </c>
      <c r="H73" s="81"/>
      <c r="I73" s="186"/>
      <c r="J73" s="186"/>
      <c r="K73" s="186"/>
    </row>
    <row r="74" spans="1:11" s="3" customFormat="1" ht="10.5" customHeight="1" x14ac:dyDescent="0.25">
      <c r="A74" s="10" t="s">
        <v>40</v>
      </c>
      <c r="B74" s="11" t="s">
        <v>73</v>
      </c>
      <c r="C74" s="11"/>
      <c r="D74" s="127" t="s">
        <v>66</v>
      </c>
      <c r="E74" s="39"/>
      <c r="F74" s="39"/>
      <c r="G74" s="137"/>
      <c r="H74" s="135">
        <f t="shared" si="3"/>
        <v>0</v>
      </c>
      <c r="I74" s="186"/>
      <c r="J74" s="186"/>
      <c r="K74" s="186"/>
    </row>
    <row r="75" spans="1:11" s="3" customFormat="1" ht="10.5" customHeight="1" x14ac:dyDescent="0.25">
      <c r="A75" s="10" t="s">
        <v>41</v>
      </c>
      <c r="B75" s="16" t="s">
        <v>73</v>
      </c>
      <c r="C75" s="66"/>
      <c r="D75" s="127" t="s">
        <v>66</v>
      </c>
      <c r="E75" s="39"/>
      <c r="F75" s="39"/>
      <c r="G75" s="137"/>
      <c r="H75" s="136">
        <f t="shared" si="3"/>
        <v>0</v>
      </c>
      <c r="I75" s="186"/>
      <c r="J75" s="186"/>
      <c r="K75" s="186"/>
    </row>
    <row r="76" spans="1:11" s="3" customFormat="1" ht="10.5" customHeight="1" x14ac:dyDescent="0.25">
      <c r="A76" s="10" t="s">
        <v>90</v>
      </c>
      <c r="B76" s="11" t="s">
        <v>73</v>
      </c>
      <c r="C76" s="11"/>
      <c r="D76" s="127" t="s">
        <v>66</v>
      </c>
      <c r="E76" s="39"/>
      <c r="F76" s="39"/>
      <c r="G76" s="137"/>
      <c r="H76" s="136">
        <f t="shared" si="3"/>
        <v>0</v>
      </c>
      <c r="I76" s="186"/>
      <c r="J76" s="186"/>
      <c r="K76" s="186"/>
    </row>
    <row r="77" spans="1:11" s="3" customFormat="1" ht="10.5" customHeight="1" x14ac:dyDescent="0.25">
      <c r="A77" s="10" t="s">
        <v>42</v>
      </c>
      <c r="B77" s="11" t="s">
        <v>73</v>
      </c>
      <c r="C77" s="73"/>
      <c r="D77" s="127" t="s">
        <v>66</v>
      </c>
      <c r="E77" s="39"/>
      <c r="F77" s="39"/>
      <c r="G77" s="137"/>
      <c r="H77" s="136">
        <f t="shared" si="3"/>
        <v>0</v>
      </c>
      <c r="I77" s="186"/>
      <c r="J77" s="186"/>
      <c r="K77" s="186"/>
    </row>
    <row r="78" spans="1:11" s="3" customFormat="1" ht="10.5" customHeight="1" thickBot="1" x14ac:dyDescent="0.3">
      <c r="A78" s="12" t="s">
        <v>43</v>
      </c>
      <c r="B78" s="13" t="s">
        <v>81</v>
      </c>
      <c r="C78" s="142"/>
      <c r="D78" s="126" t="s">
        <v>66</v>
      </c>
      <c r="E78" s="40"/>
      <c r="F78" s="40"/>
      <c r="G78" s="48"/>
      <c r="H78" s="136">
        <f t="shared" si="3"/>
        <v>0</v>
      </c>
      <c r="I78" s="187"/>
      <c r="J78" s="186"/>
      <c r="K78" s="186"/>
    </row>
    <row r="79" spans="1:11" s="3" customFormat="1" ht="9" customHeight="1" thickBot="1" x14ac:dyDescent="0.3">
      <c r="A79" s="32" t="s">
        <v>58</v>
      </c>
      <c r="B79" s="16"/>
      <c r="C79" s="65"/>
      <c r="D79" s="16"/>
      <c r="E79" s="74"/>
      <c r="F79" s="87">
        <f>SUM(F61:F78)</f>
        <v>0</v>
      </c>
      <c r="G79" s="75"/>
      <c r="H79" s="8">
        <f>SUM(H61:H78)</f>
        <v>0</v>
      </c>
      <c r="I79" s="133" t="e">
        <f>H79/F79</f>
        <v>#DIV/0!</v>
      </c>
      <c r="J79" s="187"/>
      <c r="K79" s="186"/>
    </row>
    <row r="80" spans="1:11" s="28" customFormat="1" ht="9" customHeight="1" thickBot="1" x14ac:dyDescent="0.3">
      <c r="A80" s="32" t="s">
        <v>112</v>
      </c>
      <c r="B80" s="32"/>
      <c r="C80" s="16"/>
      <c r="D80" s="17"/>
      <c r="E80" s="89" t="s">
        <v>61</v>
      </c>
      <c r="F80" s="84">
        <f>SUM(F33+F34+F35+F36+F37+F38+F42+F43+F45+F46+F47+F48+F49+F50+F51+F53+F54+F56+F57+F58+F61+F62+F63+F68+F69+F70+F71+F74+F75+F76+F77+F78)</f>
        <v>0</v>
      </c>
      <c r="G80" s="84"/>
      <c r="H80" s="84">
        <f>SUM(H33+H34+H35+H36+H37+H38+H42+H43+H45+H46+H47+H48+H49+H50+H51+H53+H54+H56+H57+H58+H61+H62+H63+H68+H69+H70+H71+H74+H75+H76+H77+H78)</f>
        <v>0</v>
      </c>
      <c r="I80" s="15"/>
      <c r="J80" s="79" t="e">
        <f>H82/F82</f>
        <v>#DIV/0!</v>
      </c>
      <c r="K80" s="79" t="e">
        <f>H81/F81</f>
        <v>#DIV/0!</v>
      </c>
    </row>
    <row r="81" spans="1:10" s="30" customFormat="1" ht="9" customHeight="1" x14ac:dyDescent="0.3">
      <c r="A81" s="32" t="s">
        <v>89</v>
      </c>
      <c r="B81" s="32"/>
      <c r="C81" s="29"/>
      <c r="D81" s="18"/>
      <c r="E81" s="90" t="s">
        <v>62</v>
      </c>
      <c r="F81" s="84">
        <f>SUM(F2+F3+F4+F5+F6+F7+F8+F9+F10+F11+F12+F13+F15+F16+F17+F18+F19+F22+F23+F24+F25+F26+F27+F33+F34+F35+F36+F37+F38+F42+F43+F45+F46+F47+F48+F49+F50+F51+F53+F54+F56+F57+F58+F61+F62+F63+F68+F69+F70+F71+F74+F75+F76+F77+F78)</f>
        <v>0</v>
      </c>
      <c r="G81" s="29"/>
      <c r="H81" s="84">
        <f>SUM(H2+H3+H4+H5+H6+H7+H8+H9+H10+H11+H12+H13+H15+H16+H17+H18+H19+H22+H23+H24+H25+H26+H27+H33+H34+H35+H36+H37+H38+H42+H43+H45+H46+H47+H48+H49+H50+H51+H53+H54+H56+H57+H58+H61+H62+H63+H68+H69+H70+H71+H74+H75+H76+H77+H78)</f>
        <v>0</v>
      </c>
      <c r="I81" s="29"/>
      <c r="J81" s="29"/>
    </row>
    <row r="82" spans="1:10" s="30" customFormat="1" ht="11.25" customHeight="1" thickBot="1" x14ac:dyDescent="0.35">
      <c r="A82" s="32" t="s">
        <v>82</v>
      </c>
      <c r="B82" s="32"/>
      <c r="C82" s="29"/>
      <c r="D82" s="29"/>
      <c r="E82" s="29" t="s">
        <v>115</v>
      </c>
      <c r="F82" s="134">
        <f>SUM(F22+F23+F24+F25+F26+F27+F33+F34+F35+F36+F37+F38+F42+F43+F45+F46+F47+F48+F49+F50+F51+F53+F54+F56+F57+F58+F61+F62+F63+F68+F69+F70+F71+F74+F75+F76+F77+F78)</f>
        <v>0</v>
      </c>
      <c r="G82" s="18"/>
      <c r="H82" s="134">
        <f>SUM(H22+H23+H24+H25+H26+H27+H33+H34+H35+H36+H37+H38+H42+H43+H45+H46+H47+H48+H49+H50+H51+H53+H54+H56+H57+H58+H61+H62+H63+H68+H69+H70+H71+H74+H75+H76+H77+H78)</f>
        <v>0</v>
      </c>
      <c r="I82" s="29"/>
      <c r="J82" s="29"/>
    </row>
    <row r="83" spans="1:10" s="30" customFormat="1" ht="12" customHeight="1" x14ac:dyDescent="0.3">
      <c r="A83" s="166" t="s">
        <v>6</v>
      </c>
      <c r="B83" s="167"/>
      <c r="C83" s="168"/>
      <c r="D83" s="168"/>
      <c r="E83" s="168"/>
      <c r="F83" s="168"/>
      <c r="G83" s="168"/>
      <c r="H83" s="168"/>
      <c r="I83" s="169"/>
      <c r="J83" s="29"/>
    </row>
    <row r="84" spans="1:10" s="30" customFormat="1" ht="9" customHeight="1" thickBot="1" x14ac:dyDescent="0.35">
      <c r="A84" s="170" t="s">
        <v>7</v>
      </c>
      <c r="B84" s="171"/>
      <c r="C84" s="171"/>
      <c r="D84" s="171"/>
      <c r="E84" s="171"/>
      <c r="F84" s="171"/>
      <c r="G84" s="171"/>
      <c r="H84" s="171"/>
      <c r="I84" s="172"/>
      <c r="J84" s="29"/>
    </row>
    <row r="85" spans="1:10" s="30" customFormat="1" ht="9" customHeight="1" x14ac:dyDescent="0.3"/>
    <row r="86" spans="1:10" s="30" customFormat="1" ht="9" customHeight="1" x14ac:dyDescent="0.3"/>
    <row r="88" spans="1:10" ht="8.25" customHeight="1" x14ac:dyDescent="0.25"/>
  </sheetData>
  <sheetProtection algorithmName="SHA-512" hashValue="MdnyFn9Cvg7r1xxBf6Vg1Q2KU+Tabdpe4a/jySXMLJRdiEl0vnIWo1x7a9Fo76LdmtR35OjM0bKUzED4Wn+n/A==" saltValue="CkvY/zlRaAXL8uUThvzxRg==" spinCount="100000" sheet="1" objects="1" scenarios="1"/>
  <mergeCells count="17">
    <mergeCell ref="K1:K79"/>
    <mergeCell ref="I1:I26"/>
    <mergeCell ref="J1:J18"/>
    <mergeCell ref="A14:D14"/>
    <mergeCell ref="A28:D28"/>
    <mergeCell ref="A29:G29"/>
    <mergeCell ref="D41:G41"/>
    <mergeCell ref="D44:G44"/>
    <mergeCell ref="D52:G52"/>
    <mergeCell ref="D55:G55"/>
    <mergeCell ref="J20:J79"/>
    <mergeCell ref="A83:I83"/>
    <mergeCell ref="A84:I84"/>
    <mergeCell ref="A66:G66"/>
    <mergeCell ref="I28:I59"/>
    <mergeCell ref="I60:I78"/>
    <mergeCell ref="A30:G30"/>
  </mergeCells>
  <pageMargins left="0.39" right="0.2" top="0.59" bottom="0.17" header="0.32" footer="0.1"/>
  <pageSetup scale="82" orientation="portrait" errors="blank" r:id="rId1"/>
  <headerFooter>
    <oddHeader xml:space="preserve">&amp;C&amp;"Arial Narrow,Bold"&amp;12GPA Guide for a BBA in MARKETING - (Entertainment Business Concentration)&amp;R&amp;"Arial Narrow,Regular"&amp;6BBA.MARK   
Revised: 08/31/20
                           </oddHead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topLeftCell="A34" zoomScale="150" zoomScaleNormal="150" zoomScaleSheetLayoutView="100" workbookViewId="0">
      <selection activeCell="E46" sqref="E46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42578125" style="2" customWidth="1"/>
    <col min="8" max="8" width="0.140625" hidden="1" customWidth="1"/>
    <col min="9" max="9" width="5.140625" customWidth="1"/>
    <col min="10" max="10" width="4.7109375" customWidth="1"/>
    <col min="11" max="11" width="5.28515625" customWidth="1"/>
  </cols>
  <sheetData>
    <row r="1" spans="1:11" s="34" customFormat="1" ht="14.25" customHeight="1" x14ac:dyDescent="0.25">
      <c r="A1" s="35" t="s">
        <v>10</v>
      </c>
      <c r="B1" s="91" t="s">
        <v>63</v>
      </c>
      <c r="C1" s="36" t="s">
        <v>64</v>
      </c>
      <c r="D1" s="36" t="s">
        <v>65</v>
      </c>
      <c r="E1" s="36" t="s">
        <v>9</v>
      </c>
      <c r="F1" s="36" t="s">
        <v>2</v>
      </c>
      <c r="G1" s="38" t="s">
        <v>0</v>
      </c>
      <c r="H1" s="33" t="s">
        <v>3</v>
      </c>
      <c r="I1" s="188" t="s">
        <v>59</v>
      </c>
      <c r="J1" s="185" t="s">
        <v>5</v>
      </c>
      <c r="K1" s="185" t="s">
        <v>60</v>
      </c>
    </row>
    <row r="2" spans="1:11" s="3" customFormat="1" ht="18.75" customHeight="1" x14ac:dyDescent="0.25">
      <c r="A2" s="4" t="s">
        <v>145</v>
      </c>
      <c r="B2" s="92" t="s">
        <v>67</v>
      </c>
      <c r="C2" s="5"/>
      <c r="D2" s="98" t="s">
        <v>66</v>
      </c>
      <c r="E2" s="39"/>
      <c r="F2" s="44"/>
      <c r="G2" s="45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89"/>
      <c r="J2" s="186"/>
      <c r="K2" s="186"/>
    </row>
    <row r="3" spans="1:11" s="3" customFormat="1" ht="11.1" customHeight="1" x14ac:dyDescent="0.25">
      <c r="A3" s="4" t="s">
        <v>146</v>
      </c>
      <c r="B3" s="5" t="s">
        <v>68</v>
      </c>
      <c r="C3" s="5"/>
      <c r="D3" s="98" t="s">
        <v>66</v>
      </c>
      <c r="E3" s="39"/>
      <c r="F3" s="44"/>
      <c r="G3" s="45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89"/>
      <c r="J3" s="186"/>
      <c r="K3" s="186"/>
    </row>
    <row r="4" spans="1:11" s="3" customFormat="1" ht="11.1" customHeight="1" x14ac:dyDescent="0.25">
      <c r="A4" s="77" t="s">
        <v>91</v>
      </c>
      <c r="B4" s="93" t="s">
        <v>92</v>
      </c>
      <c r="C4" s="5"/>
      <c r="D4" s="98" t="s">
        <v>66</v>
      </c>
      <c r="E4" s="39"/>
      <c r="F4" s="44"/>
      <c r="G4" s="45"/>
      <c r="H4" s="9">
        <f t="shared" si="0"/>
        <v>0</v>
      </c>
      <c r="I4" s="189"/>
      <c r="J4" s="186"/>
      <c r="K4" s="186"/>
    </row>
    <row r="5" spans="1:11" s="3" customFormat="1" ht="11.1" customHeight="1" x14ac:dyDescent="0.25">
      <c r="A5" s="77" t="s">
        <v>83</v>
      </c>
      <c r="B5" s="93"/>
      <c r="C5" s="5"/>
      <c r="D5" s="6"/>
      <c r="E5" s="39"/>
      <c r="F5" s="44"/>
      <c r="G5" s="45"/>
      <c r="H5" s="9">
        <f t="shared" si="0"/>
        <v>0</v>
      </c>
      <c r="I5" s="189"/>
      <c r="J5" s="186"/>
      <c r="K5" s="186"/>
    </row>
    <row r="6" spans="1:11" s="3" customFormat="1" ht="11.1" customHeight="1" x14ac:dyDescent="0.25">
      <c r="A6" s="77" t="s">
        <v>83</v>
      </c>
      <c r="B6" s="93"/>
      <c r="C6" s="5"/>
      <c r="D6" s="6"/>
      <c r="E6" s="39"/>
      <c r="F6" s="44"/>
      <c r="G6" s="45"/>
      <c r="H6" s="9">
        <f t="shared" si="0"/>
        <v>0</v>
      </c>
      <c r="I6" s="189"/>
      <c r="J6" s="186"/>
      <c r="K6" s="186"/>
    </row>
    <row r="7" spans="1:11" s="3" customFormat="1" ht="11.1" customHeight="1" x14ac:dyDescent="0.25">
      <c r="A7" s="77" t="s">
        <v>57</v>
      </c>
      <c r="B7" s="93"/>
      <c r="C7" s="5"/>
      <c r="D7" s="6"/>
      <c r="E7" s="39"/>
      <c r="F7" s="44"/>
      <c r="G7" s="45"/>
      <c r="H7" s="9">
        <f t="shared" si="0"/>
        <v>0</v>
      </c>
      <c r="I7" s="189"/>
      <c r="J7" s="186"/>
      <c r="K7" s="186"/>
    </row>
    <row r="8" spans="1:11" s="3" customFormat="1" ht="11.1" customHeight="1" x14ac:dyDescent="0.25">
      <c r="A8" s="4" t="s">
        <v>11</v>
      </c>
      <c r="B8" s="92"/>
      <c r="C8" s="5"/>
      <c r="D8" s="6"/>
      <c r="E8" s="39"/>
      <c r="F8" s="44"/>
      <c r="G8" s="45"/>
      <c r="H8" s="9">
        <f t="shared" si="0"/>
        <v>0</v>
      </c>
      <c r="I8" s="189"/>
      <c r="J8" s="186"/>
      <c r="K8" s="186"/>
    </row>
    <row r="9" spans="1:11" s="3" customFormat="1" ht="11.1" customHeight="1" x14ac:dyDescent="0.25">
      <c r="A9" s="4" t="s">
        <v>147</v>
      </c>
      <c r="B9" s="92"/>
      <c r="C9" s="5"/>
      <c r="D9" s="6"/>
      <c r="E9" s="39"/>
      <c r="F9" s="44"/>
      <c r="G9" s="45"/>
      <c r="H9" s="9">
        <f t="shared" si="0"/>
        <v>0</v>
      </c>
      <c r="I9" s="189"/>
      <c r="J9" s="186"/>
      <c r="K9" s="186"/>
    </row>
    <row r="10" spans="1:11" s="3" customFormat="1" ht="11.1" customHeight="1" x14ac:dyDescent="0.25">
      <c r="A10" s="4" t="s">
        <v>148</v>
      </c>
      <c r="B10" s="92"/>
      <c r="C10" s="5"/>
      <c r="D10" s="6"/>
      <c r="E10" s="39"/>
      <c r="F10" s="44"/>
      <c r="G10" s="45"/>
      <c r="H10" s="9">
        <f t="shared" si="0"/>
        <v>0</v>
      </c>
      <c r="I10" s="189"/>
      <c r="J10" s="186"/>
      <c r="K10" s="186"/>
    </row>
    <row r="11" spans="1:11" s="3" customFormat="1" ht="11.1" customHeight="1" x14ac:dyDescent="0.25">
      <c r="A11" s="4" t="s">
        <v>149</v>
      </c>
      <c r="B11" s="92"/>
      <c r="C11" s="5"/>
      <c r="D11" s="6"/>
      <c r="E11" s="39"/>
      <c r="F11" s="44"/>
      <c r="G11" s="45"/>
      <c r="H11" s="9">
        <f t="shared" si="0"/>
        <v>0</v>
      </c>
      <c r="I11" s="189"/>
      <c r="J11" s="186"/>
      <c r="K11" s="186"/>
    </row>
    <row r="12" spans="1:11" s="3" customFormat="1" ht="11.1" customHeight="1" x14ac:dyDescent="0.25">
      <c r="A12" s="4" t="s">
        <v>150</v>
      </c>
      <c r="B12" s="92"/>
      <c r="C12" s="5"/>
      <c r="D12" s="6"/>
      <c r="E12" s="39"/>
      <c r="F12" s="44"/>
      <c r="G12" s="45"/>
      <c r="H12" s="9">
        <f t="shared" si="0"/>
        <v>0</v>
      </c>
      <c r="I12" s="189"/>
      <c r="J12" s="186"/>
      <c r="K12" s="186"/>
    </row>
    <row r="13" spans="1:11" s="3" customFormat="1" ht="11.1" customHeight="1" x14ac:dyDescent="0.25">
      <c r="A13" s="4" t="s">
        <v>8</v>
      </c>
      <c r="B13" s="92"/>
      <c r="C13" s="5"/>
      <c r="D13" s="98" t="s">
        <v>66</v>
      </c>
      <c r="E13" s="39"/>
      <c r="F13" s="44"/>
      <c r="G13" s="45"/>
      <c r="H13" s="9">
        <f t="shared" si="0"/>
        <v>0</v>
      </c>
      <c r="I13" s="189"/>
      <c r="J13" s="186"/>
      <c r="K13" s="186"/>
    </row>
    <row r="14" spans="1:11" s="3" customFormat="1" ht="11.1" customHeight="1" thickBot="1" x14ac:dyDescent="0.3">
      <c r="A14" s="192" t="s">
        <v>84</v>
      </c>
      <c r="B14" s="193"/>
      <c r="C14" s="193"/>
      <c r="D14" s="193"/>
      <c r="E14" s="70"/>
      <c r="F14" s="71"/>
      <c r="G14" s="72"/>
      <c r="H14" s="9"/>
      <c r="I14" s="189"/>
      <c r="J14" s="186"/>
      <c r="K14" s="186"/>
    </row>
    <row r="15" spans="1:11" s="3" customFormat="1" ht="11.1" customHeight="1" x14ac:dyDescent="0.25">
      <c r="A15" s="105" t="s">
        <v>85</v>
      </c>
      <c r="B15" s="106"/>
      <c r="C15" s="107"/>
      <c r="D15" s="108"/>
      <c r="E15" s="109"/>
      <c r="F15" s="110"/>
      <c r="G15" s="111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89"/>
      <c r="J15" s="186"/>
      <c r="K15" s="186"/>
    </row>
    <row r="16" spans="1:11" s="3" customFormat="1" ht="11.1" customHeight="1" thickBot="1" x14ac:dyDescent="0.3">
      <c r="A16" s="112" t="s">
        <v>85</v>
      </c>
      <c r="B16" s="112"/>
      <c r="C16" s="112"/>
      <c r="D16" s="54"/>
      <c r="E16" s="52"/>
      <c r="F16" s="55"/>
      <c r="G16" s="113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89"/>
      <c r="J16" s="186"/>
      <c r="K16" s="186"/>
    </row>
    <row r="17" spans="1:11" s="3" customFormat="1" ht="11.1" customHeight="1" x14ac:dyDescent="0.25">
      <c r="A17" s="59" t="s">
        <v>86</v>
      </c>
      <c r="B17" s="60"/>
      <c r="C17" s="60"/>
      <c r="D17" s="61"/>
      <c r="E17" s="62"/>
      <c r="F17" s="63"/>
      <c r="G17" s="111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89"/>
      <c r="J17" s="186"/>
      <c r="K17" s="186"/>
    </row>
    <row r="18" spans="1:11" s="3" customFormat="1" ht="17.25" customHeight="1" thickBot="1" x14ac:dyDescent="0.3">
      <c r="A18" s="5" t="s">
        <v>12</v>
      </c>
      <c r="B18" s="120" t="s">
        <v>93</v>
      </c>
      <c r="C18" s="5"/>
      <c r="D18" s="114"/>
      <c r="E18" s="39"/>
      <c r="F18" s="44"/>
      <c r="G18" s="115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89"/>
      <c r="J18" s="186"/>
      <c r="K18" s="186"/>
    </row>
    <row r="19" spans="1:11" s="3" customFormat="1" ht="11.1" customHeight="1" thickBot="1" x14ac:dyDescent="0.3">
      <c r="A19" s="116" t="s">
        <v>88</v>
      </c>
      <c r="B19" s="117"/>
      <c r="C19" s="68"/>
      <c r="D19" s="117"/>
      <c r="E19" s="53"/>
      <c r="F19" s="118"/>
      <c r="G19" s="119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89"/>
      <c r="J19" s="79" t="e">
        <f>H20/F20</f>
        <v>#DIV/0!</v>
      </c>
      <c r="K19" s="186"/>
    </row>
    <row r="20" spans="1:11" s="3" customFormat="1" ht="8.25" customHeight="1" thickBot="1" x14ac:dyDescent="0.3">
      <c r="A20" s="22"/>
      <c r="B20" s="22"/>
      <c r="C20" s="23"/>
      <c r="D20" s="24"/>
      <c r="E20" s="24"/>
      <c r="F20" s="8">
        <f>SUM(F2:F19)</f>
        <v>0</v>
      </c>
      <c r="G20" s="9"/>
      <c r="H20" s="9">
        <f>SUM(H2:H19)</f>
        <v>0</v>
      </c>
      <c r="I20" s="190"/>
      <c r="J20" s="185" t="s">
        <v>140</v>
      </c>
      <c r="K20" s="186"/>
    </row>
    <row r="21" spans="1:11" s="3" customFormat="1" ht="14.25" customHeight="1" x14ac:dyDescent="0.25">
      <c r="A21" s="35" t="s">
        <v>33</v>
      </c>
      <c r="B21" s="91" t="s">
        <v>63</v>
      </c>
      <c r="C21" s="36" t="s">
        <v>64</v>
      </c>
      <c r="D21" s="36" t="s">
        <v>65</v>
      </c>
      <c r="E21" s="36" t="s">
        <v>9</v>
      </c>
      <c r="F21" s="36" t="s">
        <v>2</v>
      </c>
      <c r="G21" s="36" t="s">
        <v>0</v>
      </c>
      <c r="H21" s="25"/>
      <c r="I21" s="190"/>
      <c r="J21" s="186"/>
      <c r="K21" s="186"/>
    </row>
    <row r="22" spans="1:11" s="3" customFormat="1" ht="11.1" customHeight="1" x14ac:dyDescent="0.25">
      <c r="A22" s="10" t="s">
        <v>13</v>
      </c>
      <c r="B22" s="94" t="s">
        <v>69</v>
      </c>
      <c r="C22" s="57"/>
      <c r="D22" s="99" t="s">
        <v>66</v>
      </c>
      <c r="E22" s="39"/>
      <c r="F22" s="39"/>
      <c r="G22" s="41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90"/>
      <c r="J22" s="186"/>
      <c r="K22" s="186"/>
    </row>
    <row r="23" spans="1:11" s="3" customFormat="1" ht="11.1" customHeight="1" x14ac:dyDescent="0.25">
      <c r="A23" s="10" t="s">
        <v>14</v>
      </c>
      <c r="B23" s="94" t="s">
        <v>70</v>
      </c>
      <c r="C23" s="11"/>
      <c r="D23" s="99" t="s">
        <v>66</v>
      </c>
      <c r="E23" s="39"/>
      <c r="F23" s="39"/>
      <c r="G23" s="41"/>
      <c r="H23" s="7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90"/>
      <c r="J23" s="186"/>
      <c r="K23" s="186"/>
    </row>
    <row r="24" spans="1:11" s="3" customFormat="1" ht="11.1" customHeight="1" x14ac:dyDescent="0.25">
      <c r="A24" s="10" t="s">
        <v>15</v>
      </c>
      <c r="B24" s="94" t="s">
        <v>71</v>
      </c>
      <c r="C24" s="11"/>
      <c r="D24" s="99" t="s">
        <v>66</v>
      </c>
      <c r="E24" s="39"/>
      <c r="F24" s="39"/>
      <c r="G24" s="41"/>
      <c r="H24" s="7">
        <f t="shared" si="1"/>
        <v>0</v>
      </c>
      <c r="I24" s="190"/>
      <c r="J24" s="186"/>
      <c r="K24" s="186"/>
    </row>
    <row r="25" spans="1:11" s="3" customFormat="1" ht="11.1" customHeight="1" x14ac:dyDescent="0.25">
      <c r="A25" s="10" t="s">
        <v>55</v>
      </c>
      <c r="B25" s="94" t="s">
        <v>72</v>
      </c>
      <c r="C25" s="11"/>
      <c r="D25" s="99" t="s">
        <v>66</v>
      </c>
      <c r="E25" s="39"/>
      <c r="F25" s="39"/>
      <c r="G25" s="41"/>
      <c r="H25" s="7">
        <f t="shared" si="1"/>
        <v>0</v>
      </c>
      <c r="I25" s="190"/>
      <c r="J25" s="186"/>
      <c r="K25" s="186"/>
    </row>
    <row r="26" spans="1:11" s="3" customFormat="1" ht="11.1" customHeight="1" thickBot="1" x14ac:dyDescent="0.3">
      <c r="A26" s="10" t="s">
        <v>16</v>
      </c>
      <c r="B26" s="94"/>
      <c r="C26" s="11"/>
      <c r="D26" s="99" t="s">
        <v>66</v>
      </c>
      <c r="E26" s="39"/>
      <c r="F26" s="39"/>
      <c r="G26" s="41"/>
      <c r="H26" s="7">
        <f t="shared" si="1"/>
        <v>0</v>
      </c>
      <c r="I26" s="191"/>
      <c r="J26" s="186"/>
      <c r="K26" s="186"/>
    </row>
    <row r="27" spans="1:11" s="3" customFormat="1" ht="20.25" customHeight="1" thickBot="1" x14ac:dyDescent="0.3">
      <c r="A27" s="47" t="s">
        <v>17</v>
      </c>
      <c r="B27" s="121" t="s">
        <v>96</v>
      </c>
      <c r="C27" s="56"/>
      <c r="D27" s="100" t="s">
        <v>66</v>
      </c>
      <c r="E27" s="53"/>
      <c r="F27" s="53"/>
      <c r="G27" s="48"/>
      <c r="H27" s="7">
        <f t="shared" si="1"/>
        <v>0</v>
      </c>
      <c r="I27" s="132" t="e">
        <f>SUM(H20+H28)/SUM(F20+F28)</f>
        <v>#DIV/0!</v>
      </c>
      <c r="J27" s="186"/>
      <c r="K27" s="186"/>
    </row>
    <row r="28" spans="1:11" s="3" customFormat="1" ht="8.25" customHeight="1" thickBot="1" x14ac:dyDescent="0.3">
      <c r="A28" s="194"/>
      <c r="B28" s="194"/>
      <c r="C28" s="194"/>
      <c r="D28" s="194"/>
      <c r="E28" s="69"/>
      <c r="F28" s="8">
        <f>SUM(F22:F27)</f>
        <v>0</v>
      </c>
      <c r="G28" s="9"/>
      <c r="H28" s="9">
        <f>SUM(H22:H27)</f>
        <v>0</v>
      </c>
      <c r="I28" s="176"/>
      <c r="J28" s="186"/>
      <c r="K28" s="186"/>
    </row>
    <row r="29" spans="1:11" s="3" customFormat="1" ht="9.75" customHeight="1" x14ac:dyDescent="0.15">
      <c r="A29" s="195" t="s">
        <v>143</v>
      </c>
      <c r="B29" s="196"/>
      <c r="C29" s="196"/>
      <c r="D29" s="196"/>
      <c r="E29" s="196"/>
      <c r="F29" s="196"/>
      <c r="G29" s="197"/>
      <c r="H29" s="9"/>
      <c r="I29" s="177"/>
      <c r="J29" s="186"/>
      <c r="K29" s="186"/>
    </row>
    <row r="30" spans="1:11" s="3" customFormat="1" ht="10.5" customHeight="1" x14ac:dyDescent="0.15">
      <c r="A30" s="182" t="s">
        <v>102</v>
      </c>
      <c r="B30" s="183"/>
      <c r="C30" s="183"/>
      <c r="D30" s="183"/>
      <c r="E30" s="183"/>
      <c r="F30" s="183"/>
      <c r="G30" s="184"/>
      <c r="H30" s="9"/>
      <c r="I30" s="177"/>
      <c r="J30" s="186"/>
      <c r="K30" s="186"/>
    </row>
    <row r="31" spans="1:11" s="3" customFormat="1" ht="2.25" customHeight="1" thickBot="1" x14ac:dyDescent="0.3">
      <c r="A31" s="64"/>
      <c r="B31" s="19"/>
      <c r="C31" s="19"/>
      <c r="D31" s="19"/>
      <c r="E31" s="19"/>
      <c r="F31" s="15"/>
      <c r="G31" s="14"/>
      <c r="H31" s="15"/>
      <c r="I31" s="177"/>
      <c r="J31" s="186"/>
      <c r="K31" s="186"/>
    </row>
    <row r="32" spans="1:11" s="3" customFormat="1" ht="14.25" customHeight="1" x14ac:dyDescent="0.25">
      <c r="A32" s="37" t="s">
        <v>144</v>
      </c>
      <c r="B32" s="36" t="s">
        <v>63</v>
      </c>
      <c r="C32" s="36" t="s">
        <v>64</v>
      </c>
      <c r="D32" s="36" t="s">
        <v>65</v>
      </c>
      <c r="E32" s="36" t="s">
        <v>9</v>
      </c>
      <c r="F32" s="36" t="s">
        <v>2</v>
      </c>
      <c r="G32" s="36" t="s">
        <v>0</v>
      </c>
      <c r="H32" s="25"/>
      <c r="I32" s="177"/>
      <c r="J32" s="186"/>
      <c r="K32" s="186"/>
    </row>
    <row r="33" spans="1:11" s="3" customFormat="1" ht="11.1" customHeight="1" x14ac:dyDescent="0.25">
      <c r="A33" s="20" t="s">
        <v>1</v>
      </c>
      <c r="B33" s="11" t="s">
        <v>73</v>
      </c>
      <c r="C33" s="46"/>
      <c r="D33" s="127" t="s">
        <v>66</v>
      </c>
      <c r="E33" s="39"/>
      <c r="F33" s="39"/>
      <c r="G33" s="41"/>
      <c r="H33" s="7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77"/>
      <c r="J33" s="186"/>
      <c r="K33" s="186"/>
    </row>
    <row r="34" spans="1:11" s="3" customFormat="1" ht="11.1" customHeight="1" x14ac:dyDescent="0.25">
      <c r="A34" s="78" t="s">
        <v>56</v>
      </c>
      <c r="B34" s="67" t="s">
        <v>74</v>
      </c>
      <c r="C34" s="46"/>
      <c r="D34" s="127" t="s">
        <v>66</v>
      </c>
      <c r="E34" s="39"/>
      <c r="F34" s="39"/>
      <c r="G34" s="41"/>
      <c r="H34" s="7">
        <f t="shared" ref="H34:H58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77"/>
      <c r="J34" s="186"/>
      <c r="K34" s="186"/>
    </row>
    <row r="35" spans="1:11" s="3" customFormat="1" ht="11.1" customHeight="1" x14ac:dyDescent="0.25">
      <c r="A35" s="20" t="s">
        <v>18</v>
      </c>
      <c r="B35" s="11" t="s">
        <v>87</v>
      </c>
      <c r="C35" s="46"/>
      <c r="D35" s="127" t="s">
        <v>66</v>
      </c>
      <c r="E35" s="39"/>
      <c r="F35" s="39"/>
      <c r="G35" s="41"/>
      <c r="H35" s="7">
        <f t="shared" si="2"/>
        <v>0</v>
      </c>
      <c r="I35" s="177"/>
      <c r="J35" s="186"/>
      <c r="K35" s="186"/>
    </row>
    <row r="36" spans="1:11" s="3" customFormat="1" ht="11.1" customHeight="1" x14ac:dyDescent="0.25">
      <c r="A36" s="20" t="s">
        <v>19</v>
      </c>
      <c r="B36" s="67" t="s">
        <v>94</v>
      </c>
      <c r="C36" s="11"/>
      <c r="D36" s="127" t="s">
        <v>66</v>
      </c>
      <c r="E36" s="39"/>
      <c r="F36" s="39"/>
      <c r="G36" s="41"/>
      <c r="H36" s="7">
        <f t="shared" si="2"/>
        <v>0</v>
      </c>
      <c r="I36" s="177"/>
      <c r="J36" s="186"/>
      <c r="K36" s="186"/>
    </row>
    <row r="37" spans="1:11" s="3" customFormat="1" ht="11.1" customHeight="1" x14ac:dyDescent="0.25">
      <c r="A37" s="20" t="s">
        <v>20</v>
      </c>
      <c r="B37" s="11" t="s">
        <v>75</v>
      </c>
      <c r="C37" s="11"/>
      <c r="D37" s="127" t="s">
        <v>66</v>
      </c>
      <c r="E37" s="39"/>
      <c r="F37" s="39"/>
      <c r="G37" s="41"/>
      <c r="H37" s="7">
        <f t="shared" si="2"/>
        <v>0</v>
      </c>
      <c r="I37" s="177"/>
      <c r="J37" s="186"/>
      <c r="K37" s="186"/>
    </row>
    <row r="38" spans="1:11" s="3" customFormat="1" ht="32.25" customHeight="1" thickBot="1" x14ac:dyDescent="0.3">
      <c r="A38" s="21" t="s">
        <v>21</v>
      </c>
      <c r="B38" s="122" t="s">
        <v>142</v>
      </c>
      <c r="C38" s="122" t="s">
        <v>97</v>
      </c>
      <c r="D38" s="126" t="s">
        <v>66</v>
      </c>
      <c r="E38" s="40"/>
      <c r="F38" s="40"/>
      <c r="G38" s="42"/>
      <c r="H38" s="7">
        <f t="shared" si="2"/>
        <v>0</v>
      </c>
      <c r="I38" s="177"/>
      <c r="J38" s="186"/>
      <c r="K38" s="186"/>
    </row>
    <row r="39" spans="1:11" s="3" customFormat="1" ht="4.5" customHeight="1" thickBot="1" x14ac:dyDescent="0.3">
      <c r="A39" s="139"/>
      <c r="B39" s="147"/>
      <c r="C39" s="148"/>
      <c r="D39" s="31"/>
      <c r="E39" s="74"/>
      <c r="F39" s="74"/>
      <c r="G39" s="145"/>
      <c r="H39" s="7"/>
      <c r="I39" s="177"/>
      <c r="J39" s="186"/>
      <c r="K39" s="186"/>
    </row>
    <row r="40" spans="1:11" s="3" customFormat="1" ht="16.5" customHeight="1" thickBot="1" x14ac:dyDescent="0.3">
      <c r="A40" s="76" t="s">
        <v>117</v>
      </c>
      <c r="B40" s="147"/>
      <c r="C40" s="148"/>
      <c r="D40" s="31"/>
      <c r="E40" s="74"/>
      <c r="F40" s="74"/>
      <c r="G40" s="145"/>
      <c r="H40" s="7"/>
      <c r="I40" s="177"/>
      <c r="J40" s="186"/>
      <c r="K40" s="186"/>
    </row>
    <row r="41" spans="1:11" s="3" customFormat="1" ht="11.1" customHeight="1" x14ac:dyDescent="0.25">
      <c r="A41" s="86" t="s">
        <v>118</v>
      </c>
      <c r="B41" s="96"/>
      <c r="C41" s="36"/>
      <c r="D41" s="198"/>
      <c r="E41" s="198"/>
      <c r="F41" s="198"/>
      <c r="G41" s="200"/>
      <c r="H41" s="7"/>
      <c r="I41" s="177"/>
      <c r="J41" s="186"/>
      <c r="K41" s="186"/>
    </row>
    <row r="42" spans="1:11" s="3" customFormat="1" ht="10.5" customHeight="1" x14ac:dyDescent="0.25">
      <c r="A42" s="10" t="s">
        <v>22</v>
      </c>
      <c r="B42" s="94" t="s">
        <v>77</v>
      </c>
      <c r="C42" s="58"/>
      <c r="D42" s="127" t="s">
        <v>66</v>
      </c>
      <c r="E42" s="39"/>
      <c r="F42" s="39"/>
      <c r="G42" s="41"/>
      <c r="H42" s="7">
        <f t="shared" si="2"/>
        <v>0</v>
      </c>
      <c r="I42" s="177"/>
      <c r="J42" s="186"/>
      <c r="K42" s="186"/>
    </row>
    <row r="43" spans="1:11" s="3" customFormat="1" ht="16.5" customHeight="1" thickBot="1" x14ac:dyDescent="0.3">
      <c r="A43" s="12" t="s">
        <v>23</v>
      </c>
      <c r="B43" s="123" t="s">
        <v>73</v>
      </c>
      <c r="C43" s="13"/>
      <c r="D43" s="126" t="s">
        <v>66</v>
      </c>
      <c r="E43" s="40"/>
      <c r="F43" s="40"/>
      <c r="G43" s="42"/>
      <c r="H43" s="7">
        <f t="shared" si="2"/>
        <v>0</v>
      </c>
      <c r="I43" s="177"/>
      <c r="J43" s="186"/>
      <c r="K43" s="186"/>
    </row>
    <row r="44" spans="1:11" s="3" customFormat="1" ht="11.1" customHeight="1" x14ac:dyDescent="0.25">
      <c r="A44" s="86" t="s">
        <v>119</v>
      </c>
      <c r="B44" s="96"/>
      <c r="C44" s="36"/>
      <c r="D44" s="198"/>
      <c r="E44" s="198"/>
      <c r="F44" s="198"/>
      <c r="G44" s="200"/>
      <c r="H44" s="7"/>
      <c r="I44" s="177"/>
      <c r="J44" s="186"/>
      <c r="K44" s="186"/>
    </row>
    <row r="45" spans="1:11" s="3" customFormat="1" ht="11.1" customHeight="1" x14ac:dyDescent="0.25">
      <c r="A45" s="10" t="s">
        <v>114</v>
      </c>
      <c r="B45" s="95" t="s">
        <v>99</v>
      </c>
      <c r="C45" s="11"/>
      <c r="D45" s="127" t="s">
        <v>66</v>
      </c>
      <c r="E45" s="39"/>
      <c r="F45" s="39"/>
      <c r="G45" s="41"/>
      <c r="H45" s="7">
        <f t="shared" si="2"/>
        <v>0</v>
      </c>
      <c r="I45" s="177"/>
      <c r="J45" s="186"/>
      <c r="K45" s="186"/>
    </row>
    <row r="46" spans="1:11" s="3" customFormat="1" ht="11.1" customHeight="1" x14ac:dyDescent="0.25">
      <c r="A46" s="10" t="s">
        <v>25</v>
      </c>
      <c r="B46" s="16" t="s">
        <v>78</v>
      </c>
      <c r="C46" s="11"/>
      <c r="D46" s="127" t="s">
        <v>66</v>
      </c>
      <c r="E46" s="39"/>
      <c r="F46" s="39"/>
      <c r="G46" s="41"/>
      <c r="H46" s="7">
        <f t="shared" si="2"/>
        <v>0</v>
      </c>
      <c r="I46" s="177"/>
      <c r="J46" s="186"/>
      <c r="K46" s="186"/>
    </row>
    <row r="47" spans="1:11" s="3" customFormat="1" ht="11.1" customHeight="1" x14ac:dyDescent="0.25">
      <c r="A47" s="10" t="s">
        <v>26</v>
      </c>
      <c r="B47" s="95" t="s">
        <v>79</v>
      </c>
      <c r="C47" s="11"/>
      <c r="D47" s="127" t="s">
        <v>66</v>
      </c>
      <c r="E47" s="39"/>
      <c r="F47" s="39"/>
      <c r="G47" s="41"/>
      <c r="H47" s="7">
        <f t="shared" si="2"/>
        <v>0</v>
      </c>
      <c r="I47" s="177"/>
      <c r="J47" s="186"/>
      <c r="K47" s="186"/>
    </row>
    <row r="48" spans="1:11" s="3" customFormat="1" ht="18.75" customHeight="1" x14ac:dyDescent="0.25">
      <c r="A48" s="10" t="s">
        <v>24</v>
      </c>
      <c r="B48" s="124" t="s">
        <v>100</v>
      </c>
      <c r="C48" s="73"/>
      <c r="D48" s="127" t="s">
        <v>66</v>
      </c>
      <c r="E48" s="39"/>
      <c r="F48" s="39"/>
      <c r="G48" s="41"/>
      <c r="H48" s="7">
        <f t="shared" si="2"/>
        <v>0</v>
      </c>
      <c r="I48" s="177"/>
      <c r="J48" s="186"/>
      <c r="K48" s="186"/>
    </row>
    <row r="49" spans="1:11" s="3" customFormat="1" ht="11.1" customHeight="1" x14ac:dyDescent="0.25">
      <c r="A49" s="10" t="s">
        <v>35</v>
      </c>
      <c r="B49" s="67" t="s">
        <v>73</v>
      </c>
      <c r="C49" s="73"/>
      <c r="D49" s="127" t="s">
        <v>66</v>
      </c>
      <c r="E49" s="39"/>
      <c r="F49" s="39"/>
      <c r="G49" s="41"/>
      <c r="H49" s="7">
        <f t="shared" si="2"/>
        <v>0</v>
      </c>
      <c r="I49" s="177"/>
      <c r="J49" s="186"/>
      <c r="K49" s="186"/>
    </row>
    <row r="50" spans="1:11" s="3" customFormat="1" ht="11.1" customHeight="1" x14ac:dyDescent="0.25">
      <c r="A50" s="10" t="s">
        <v>27</v>
      </c>
      <c r="B50" s="11" t="s">
        <v>73</v>
      </c>
      <c r="C50" s="101"/>
      <c r="D50" s="127" t="s">
        <v>66</v>
      </c>
      <c r="E50" s="39"/>
      <c r="F50" s="39"/>
      <c r="G50" s="41"/>
      <c r="H50" s="7">
        <f t="shared" si="2"/>
        <v>0</v>
      </c>
      <c r="I50" s="177"/>
      <c r="J50" s="186"/>
      <c r="K50" s="186"/>
    </row>
    <row r="51" spans="1:11" s="3" customFormat="1" ht="11.1" customHeight="1" thickBot="1" x14ac:dyDescent="0.3">
      <c r="A51" s="12" t="s">
        <v>34</v>
      </c>
      <c r="B51" s="13" t="s">
        <v>80</v>
      </c>
      <c r="C51" s="43"/>
      <c r="D51" s="126" t="s">
        <v>66</v>
      </c>
      <c r="E51" s="40"/>
      <c r="F51" s="40"/>
      <c r="G51" s="42"/>
      <c r="H51" s="7">
        <f t="shared" si="2"/>
        <v>0</v>
      </c>
      <c r="I51" s="177"/>
      <c r="J51" s="186"/>
      <c r="K51" s="186"/>
    </row>
    <row r="52" spans="1:11" s="3" customFormat="1" ht="11.1" customHeight="1" x14ac:dyDescent="0.25">
      <c r="A52" s="86" t="s">
        <v>120</v>
      </c>
      <c r="B52" s="96"/>
      <c r="C52" s="36"/>
      <c r="D52" s="198"/>
      <c r="E52" s="198"/>
      <c r="F52" s="198"/>
      <c r="G52" s="200"/>
      <c r="H52" s="7"/>
      <c r="I52" s="177"/>
      <c r="J52" s="186"/>
      <c r="K52" s="186"/>
    </row>
    <row r="53" spans="1:11" s="3" customFormat="1" ht="11.1" customHeight="1" x14ac:dyDescent="0.25">
      <c r="A53" s="10" t="s">
        <v>29</v>
      </c>
      <c r="B53" s="94" t="s">
        <v>73</v>
      </c>
      <c r="C53" s="11"/>
      <c r="D53" s="127" t="s">
        <v>66</v>
      </c>
      <c r="E53" s="39"/>
      <c r="F53" s="39"/>
      <c r="G53" s="41"/>
      <c r="H53" s="7">
        <f t="shared" si="2"/>
        <v>0</v>
      </c>
      <c r="I53" s="177"/>
      <c r="J53" s="186"/>
      <c r="K53" s="186"/>
    </row>
    <row r="54" spans="1:11" s="3" customFormat="1" ht="11.1" customHeight="1" thickBot="1" x14ac:dyDescent="0.3">
      <c r="A54" s="10" t="s">
        <v>28</v>
      </c>
      <c r="B54" s="103" t="s">
        <v>73</v>
      </c>
      <c r="C54" s="11"/>
      <c r="D54" s="126" t="s">
        <v>66</v>
      </c>
      <c r="E54" s="40"/>
      <c r="F54" s="40"/>
      <c r="G54" s="42"/>
      <c r="H54" s="7">
        <f t="shared" si="2"/>
        <v>0</v>
      </c>
      <c r="I54" s="177"/>
      <c r="J54" s="186"/>
      <c r="K54" s="186"/>
    </row>
    <row r="55" spans="1:11" s="3" customFormat="1" ht="11.1" customHeight="1" x14ac:dyDescent="0.25">
      <c r="A55" s="86" t="s">
        <v>121</v>
      </c>
      <c r="B55" s="96"/>
      <c r="C55" s="36"/>
      <c r="D55" s="198"/>
      <c r="E55" s="198"/>
      <c r="F55" s="198"/>
      <c r="G55" s="200"/>
      <c r="H55" s="7"/>
      <c r="I55" s="177"/>
      <c r="J55" s="186"/>
      <c r="K55" s="186"/>
    </row>
    <row r="56" spans="1:11" s="3" customFormat="1" ht="11.1" customHeight="1" x14ac:dyDescent="0.25">
      <c r="A56" s="20" t="s">
        <v>30</v>
      </c>
      <c r="B56" s="11"/>
      <c r="C56" s="46"/>
      <c r="D56" s="127" t="s">
        <v>66</v>
      </c>
      <c r="E56" s="39"/>
      <c r="F56" s="39"/>
      <c r="G56" s="41"/>
      <c r="H56" s="7">
        <f t="shared" si="2"/>
        <v>0</v>
      </c>
      <c r="I56" s="177"/>
      <c r="J56" s="186"/>
      <c r="K56" s="186"/>
    </row>
    <row r="57" spans="1:11" s="3" customFormat="1" ht="10.5" customHeight="1" x14ac:dyDescent="0.25">
      <c r="A57" s="20" t="s">
        <v>32</v>
      </c>
      <c r="B57" s="11" t="s">
        <v>73</v>
      </c>
      <c r="C57" s="11"/>
      <c r="D57" s="127" t="s">
        <v>66</v>
      </c>
      <c r="E57" s="39"/>
      <c r="F57" s="39"/>
      <c r="G57" s="41"/>
      <c r="H57" s="7">
        <f t="shared" si="2"/>
        <v>0</v>
      </c>
      <c r="I57" s="177"/>
      <c r="J57" s="186"/>
      <c r="K57" s="186"/>
    </row>
    <row r="58" spans="1:11" s="3" customFormat="1" ht="18" customHeight="1" thickBot="1" x14ac:dyDescent="0.3">
      <c r="A58" s="21" t="s">
        <v>31</v>
      </c>
      <c r="B58" s="13" t="s">
        <v>101</v>
      </c>
      <c r="C58" s="13"/>
      <c r="D58" s="126" t="s">
        <v>66</v>
      </c>
      <c r="E58" s="40"/>
      <c r="F58" s="40"/>
      <c r="G58" s="42"/>
      <c r="H58" s="7">
        <f t="shared" si="2"/>
        <v>0</v>
      </c>
      <c r="I58" s="177"/>
      <c r="J58" s="186"/>
      <c r="K58" s="186"/>
    </row>
    <row r="59" spans="1:11" s="3" customFormat="1" ht="8.25" customHeight="1" thickBot="1" x14ac:dyDescent="0.3">
      <c r="A59" s="26"/>
      <c r="B59" s="26"/>
      <c r="C59" s="15"/>
      <c r="D59" s="27"/>
      <c r="E59" s="27"/>
      <c r="F59" s="8"/>
      <c r="G59" s="9"/>
      <c r="H59" s="9"/>
      <c r="I59" s="178"/>
      <c r="J59" s="186"/>
      <c r="K59" s="186"/>
    </row>
    <row r="60" spans="1:11" s="3" customFormat="1" ht="10.5" customHeight="1" x14ac:dyDescent="0.25">
      <c r="A60" s="76" t="s">
        <v>36</v>
      </c>
      <c r="B60" s="36" t="s">
        <v>63</v>
      </c>
      <c r="C60" s="36" t="s">
        <v>64</v>
      </c>
      <c r="D60" s="36" t="s">
        <v>65</v>
      </c>
      <c r="E60" s="36" t="s">
        <v>9</v>
      </c>
      <c r="F60" s="36" t="s">
        <v>2</v>
      </c>
      <c r="G60" s="49" t="s">
        <v>0</v>
      </c>
      <c r="H60" s="23"/>
      <c r="I60" s="179" t="s">
        <v>4</v>
      </c>
      <c r="J60" s="186"/>
      <c r="K60" s="186"/>
    </row>
    <row r="61" spans="1:11" s="3" customFormat="1" ht="11.1" customHeight="1" x14ac:dyDescent="0.25">
      <c r="A61" s="10" t="s">
        <v>38</v>
      </c>
      <c r="B61" s="94" t="s">
        <v>73</v>
      </c>
      <c r="C61" s="11"/>
      <c r="D61" s="99" t="s">
        <v>66</v>
      </c>
      <c r="E61" s="39"/>
      <c r="F61" s="39"/>
      <c r="G61" s="41"/>
      <c r="H61" s="8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80"/>
      <c r="J61" s="186"/>
      <c r="K61" s="186"/>
    </row>
    <row r="62" spans="1:11" s="3" customFormat="1" ht="11.1" customHeight="1" x14ac:dyDescent="0.25">
      <c r="A62" s="10" t="s">
        <v>39</v>
      </c>
      <c r="B62" s="121" t="s">
        <v>98</v>
      </c>
      <c r="C62" s="11"/>
      <c r="D62" s="99" t="s">
        <v>66</v>
      </c>
      <c r="E62" s="39"/>
      <c r="F62" s="39"/>
      <c r="G62" s="41"/>
      <c r="H62" s="7">
        <f t="shared" ref="H62:H78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80"/>
      <c r="J62" s="186"/>
      <c r="K62" s="186"/>
    </row>
    <row r="63" spans="1:11" s="3" customFormat="1" ht="19.5" customHeight="1" thickBot="1" x14ac:dyDescent="0.3">
      <c r="A63" s="21" t="s">
        <v>37</v>
      </c>
      <c r="B63" s="122" t="s">
        <v>95</v>
      </c>
      <c r="C63" s="13" t="s">
        <v>76</v>
      </c>
      <c r="D63" s="126" t="s">
        <v>66</v>
      </c>
      <c r="E63" s="53"/>
      <c r="F63" s="53"/>
      <c r="G63" s="80"/>
      <c r="H63" s="82">
        <f t="shared" si="3"/>
        <v>0</v>
      </c>
      <c r="I63" s="180"/>
      <c r="J63" s="186"/>
      <c r="K63" s="186"/>
    </row>
    <row r="64" spans="1:11" s="3" customFormat="1" ht="8.25" customHeight="1" x14ac:dyDescent="0.25">
      <c r="A64" s="16"/>
      <c r="B64" s="16"/>
      <c r="C64" s="16"/>
      <c r="D64" s="16"/>
      <c r="E64" s="16"/>
      <c r="F64" s="8"/>
      <c r="G64" s="31"/>
      <c r="H64" s="81"/>
      <c r="I64" s="180"/>
      <c r="J64" s="186"/>
      <c r="K64" s="186"/>
    </row>
    <row r="65" spans="1:11" s="3" customFormat="1" ht="10.5" customHeight="1" thickBot="1" x14ac:dyDescent="0.3">
      <c r="A65" s="97" t="s">
        <v>123</v>
      </c>
      <c r="B65" s="88"/>
      <c r="C65" s="16"/>
      <c r="D65" s="16"/>
      <c r="E65" s="16"/>
      <c r="F65" s="8"/>
      <c r="G65" s="31"/>
      <c r="H65" s="81"/>
      <c r="I65" s="180"/>
      <c r="J65" s="186"/>
      <c r="K65" s="186"/>
    </row>
    <row r="66" spans="1:11" s="3" customFormat="1" ht="10.5" customHeight="1" thickBot="1" x14ac:dyDescent="0.3">
      <c r="A66" s="173" t="s">
        <v>128</v>
      </c>
      <c r="B66" s="174"/>
      <c r="C66" s="174"/>
      <c r="D66" s="174"/>
      <c r="E66" s="174"/>
      <c r="F66" s="174"/>
      <c r="G66" s="175"/>
      <c r="H66" s="81"/>
      <c r="I66" s="180"/>
      <c r="J66" s="186"/>
      <c r="K66" s="186"/>
    </row>
    <row r="67" spans="1:11" s="3" customFormat="1" ht="10.5" customHeight="1" x14ac:dyDescent="0.25">
      <c r="A67" s="146" t="s">
        <v>124</v>
      </c>
      <c r="B67" s="36" t="s">
        <v>63</v>
      </c>
      <c r="C67" s="36" t="s">
        <v>64</v>
      </c>
      <c r="D67" s="36" t="s">
        <v>65</v>
      </c>
      <c r="E67" s="36" t="s">
        <v>9</v>
      </c>
      <c r="F67" s="36" t="s">
        <v>2</v>
      </c>
      <c r="G67" s="49" t="s">
        <v>0</v>
      </c>
      <c r="H67" s="81"/>
      <c r="I67" s="180"/>
      <c r="J67" s="186"/>
      <c r="K67" s="186"/>
    </row>
    <row r="68" spans="1:11" s="3" customFormat="1" ht="10.5" customHeight="1" x14ac:dyDescent="0.25">
      <c r="A68" s="153" t="s">
        <v>103</v>
      </c>
      <c r="B68" s="50"/>
      <c r="C68" s="50"/>
      <c r="D68" s="128"/>
      <c r="E68" s="39"/>
      <c r="F68" s="39"/>
      <c r="G68" s="141"/>
      <c r="H68" s="135">
        <f t="shared" si="3"/>
        <v>0</v>
      </c>
      <c r="I68" s="180"/>
      <c r="J68" s="186"/>
      <c r="K68" s="186"/>
    </row>
    <row r="69" spans="1:11" s="3" customFormat="1" ht="12.75" customHeight="1" x14ac:dyDescent="0.25">
      <c r="A69" s="10" t="s">
        <v>131</v>
      </c>
      <c r="B69" s="50" t="s">
        <v>110</v>
      </c>
      <c r="C69" s="50"/>
      <c r="D69" s="128" t="s">
        <v>66</v>
      </c>
      <c r="E69" s="39"/>
      <c r="F69" s="39"/>
      <c r="G69" s="141"/>
      <c r="H69" s="136">
        <f t="shared" si="3"/>
        <v>0</v>
      </c>
      <c r="I69" s="180"/>
      <c r="J69" s="186"/>
      <c r="K69" s="186"/>
    </row>
    <row r="70" spans="1:11" s="3" customFormat="1" ht="10.5" customHeight="1" x14ac:dyDescent="0.25">
      <c r="A70" s="10" t="s">
        <v>130</v>
      </c>
      <c r="B70" s="50" t="s">
        <v>110</v>
      </c>
      <c r="C70" s="50"/>
      <c r="D70" s="128" t="s">
        <v>66</v>
      </c>
      <c r="E70" s="39"/>
      <c r="F70" s="39"/>
      <c r="G70" s="141"/>
      <c r="H70" s="136">
        <f t="shared" si="3"/>
        <v>0</v>
      </c>
      <c r="I70" s="180"/>
      <c r="J70" s="186"/>
      <c r="K70" s="186"/>
    </row>
    <row r="71" spans="1:11" s="3" customFormat="1" ht="10.5" customHeight="1" thickBot="1" x14ac:dyDescent="0.3">
      <c r="A71" s="51" t="s">
        <v>129</v>
      </c>
      <c r="B71" s="13" t="s">
        <v>110</v>
      </c>
      <c r="C71" s="13"/>
      <c r="D71" s="129" t="s">
        <v>66</v>
      </c>
      <c r="E71" s="53"/>
      <c r="F71" s="53"/>
      <c r="G71" s="48"/>
      <c r="H71" s="143">
        <f t="shared" si="3"/>
        <v>0</v>
      </c>
      <c r="I71" s="180"/>
      <c r="J71" s="186"/>
      <c r="K71" s="186"/>
    </row>
    <row r="72" spans="1:11" s="3" customFormat="1" ht="8.25" customHeight="1" thickBot="1" x14ac:dyDescent="0.3">
      <c r="A72" s="139"/>
      <c r="B72" s="16"/>
      <c r="C72" s="16"/>
      <c r="D72" s="16"/>
      <c r="E72" s="16"/>
      <c r="F72" s="8"/>
      <c r="G72" s="140"/>
      <c r="H72" s="81"/>
      <c r="I72" s="180"/>
      <c r="J72" s="186"/>
      <c r="K72" s="186"/>
    </row>
    <row r="73" spans="1:11" s="3" customFormat="1" ht="10.5" customHeight="1" x14ac:dyDescent="0.25">
      <c r="A73" s="152" t="s">
        <v>104</v>
      </c>
      <c r="B73" s="36" t="s">
        <v>63</v>
      </c>
      <c r="C73" s="36" t="s">
        <v>64</v>
      </c>
      <c r="D73" s="36" t="s">
        <v>65</v>
      </c>
      <c r="E73" s="36" t="s">
        <v>9</v>
      </c>
      <c r="F73" s="36" t="s">
        <v>2</v>
      </c>
      <c r="G73" s="49" t="s">
        <v>0</v>
      </c>
      <c r="H73" s="81"/>
      <c r="I73" s="180"/>
      <c r="J73" s="186"/>
      <c r="K73" s="186"/>
    </row>
    <row r="74" spans="1:11" s="3" customFormat="1" ht="10.5" customHeight="1" x14ac:dyDescent="0.25">
      <c r="A74" s="10" t="s">
        <v>107</v>
      </c>
      <c r="B74" s="11" t="s">
        <v>73</v>
      </c>
      <c r="C74" s="11"/>
      <c r="D74" s="127" t="s">
        <v>66</v>
      </c>
      <c r="E74" s="39"/>
      <c r="F74" s="39"/>
      <c r="G74" s="137"/>
      <c r="H74" s="135">
        <f t="shared" si="3"/>
        <v>0</v>
      </c>
      <c r="I74" s="180"/>
      <c r="J74" s="186"/>
      <c r="K74" s="186"/>
    </row>
    <row r="75" spans="1:11" s="3" customFormat="1" ht="10.5" customHeight="1" x14ac:dyDescent="0.25">
      <c r="A75" s="10" t="s">
        <v>106</v>
      </c>
      <c r="B75" s="16" t="s">
        <v>73</v>
      </c>
      <c r="C75" s="102"/>
      <c r="D75" s="127" t="s">
        <v>66</v>
      </c>
      <c r="E75" s="39"/>
      <c r="F75" s="39"/>
      <c r="G75" s="137"/>
      <c r="H75" s="136">
        <f t="shared" si="3"/>
        <v>0</v>
      </c>
      <c r="I75" s="180"/>
      <c r="J75" s="186"/>
      <c r="K75" s="186"/>
    </row>
    <row r="76" spans="1:11" s="3" customFormat="1" ht="10.5" customHeight="1" x14ac:dyDescent="0.25">
      <c r="A76" s="10" t="s">
        <v>108</v>
      </c>
      <c r="B76" s="11" t="s">
        <v>73</v>
      </c>
      <c r="C76" s="11"/>
      <c r="D76" s="127" t="s">
        <v>66</v>
      </c>
      <c r="E76" s="39"/>
      <c r="F76" s="39"/>
      <c r="G76" s="137"/>
      <c r="H76" s="136">
        <f t="shared" si="3"/>
        <v>0</v>
      </c>
      <c r="I76" s="180"/>
      <c r="J76" s="186"/>
      <c r="K76" s="186"/>
    </row>
    <row r="77" spans="1:11" s="3" customFormat="1" ht="10.5" customHeight="1" x14ac:dyDescent="0.25">
      <c r="A77" s="10" t="s">
        <v>105</v>
      </c>
      <c r="B77" s="11" t="s">
        <v>73</v>
      </c>
      <c r="C77" s="73"/>
      <c r="D77" s="127" t="s">
        <v>66</v>
      </c>
      <c r="E77" s="39"/>
      <c r="F77" s="39"/>
      <c r="G77" s="137"/>
      <c r="H77" s="136">
        <f t="shared" si="3"/>
        <v>0</v>
      </c>
      <c r="I77" s="180"/>
      <c r="J77" s="186"/>
      <c r="K77" s="186"/>
    </row>
    <row r="78" spans="1:11" s="3" customFormat="1" ht="10.5" customHeight="1" thickBot="1" x14ac:dyDescent="0.3">
      <c r="A78" s="12" t="s">
        <v>109</v>
      </c>
      <c r="B78" s="13" t="s">
        <v>81</v>
      </c>
      <c r="C78" s="142"/>
      <c r="D78" s="126" t="s">
        <v>66</v>
      </c>
      <c r="E78" s="40"/>
      <c r="F78" s="40"/>
      <c r="G78" s="48"/>
      <c r="H78" s="136">
        <f t="shared" si="3"/>
        <v>0</v>
      </c>
      <c r="I78" s="181"/>
      <c r="J78" s="186"/>
      <c r="K78" s="186"/>
    </row>
    <row r="79" spans="1:11" s="3" customFormat="1" ht="9" customHeight="1" thickBot="1" x14ac:dyDescent="0.3">
      <c r="A79" s="32" t="s">
        <v>58</v>
      </c>
      <c r="B79" s="16"/>
      <c r="C79" s="65"/>
      <c r="D79" s="16"/>
      <c r="E79" s="74"/>
      <c r="F79" s="87">
        <f>SUM(F61:F78)</f>
        <v>0</v>
      </c>
      <c r="G79" s="75"/>
      <c r="H79" s="9">
        <f>SUM(H61:H78)</f>
        <v>0</v>
      </c>
      <c r="I79" s="79" t="e">
        <f>H79/F79</f>
        <v>#DIV/0!</v>
      </c>
      <c r="J79" s="187"/>
      <c r="K79" s="187"/>
    </row>
    <row r="80" spans="1:11" s="28" customFormat="1" ht="9" customHeight="1" thickBot="1" x14ac:dyDescent="0.3">
      <c r="A80" s="32" t="s">
        <v>112</v>
      </c>
      <c r="B80" s="32"/>
      <c r="C80" s="16"/>
      <c r="D80" s="17"/>
      <c r="E80" s="89" t="s">
        <v>61</v>
      </c>
      <c r="F80" s="84">
        <f>SUM(F33+F34+F35+F36+F37+F38+F42+F43+F45+F46+F47+F48+F49+F50+F51+F53+F54+F56+F57+F58+F61+F62+F63+F68+F69+F70+F71+F74+F75+F76+F77+F78)</f>
        <v>0</v>
      </c>
      <c r="G80" s="84"/>
      <c r="H80" s="84">
        <f>SUM(H33+H34+H35+H36+H37+H38+H42+H43+H45+H46+H47+H48+H49+H50+H51+H53+H54+H56+H57+H58+H61+H62+H63+H68+H69+H70+H71+H74+H75+H76+H77+H78)</f>
        <v>0</v>
      </c>
      <c r="I80" s="15"/>
      <c r="J80" s="79" t="e">
        <f>H82/F82</f>
        <v>#DIV/0!</v>
      </c>
      <c r="K80" s="79" t="e">
        <f>H81/F81</f>
        <v>#DIV/0!</v>
      </c>
    </row>
    <row r="81" spans="1:10" s="30" customFormat="1" ht="9" customHeight="1" x14ac:dyDescent="0.3">
      <c r="A81" s="32" t="s">
        <v>89</v>
      </c>
      <c r="B81" s="32"/>
      <c r="C81" s="29"/>
      <c r="D81" s="18"/>
      <c r="E81" s="90" t="s">
        <v>62</v>
      </c>
      <c r="F81" s="84">
        <f>SUM(F2+F3+F4+F5+F6+F7+F8+F9+F10+F11+F12+F13+F15+F16+F17+F18+F19+F22+F23+F24+F25+F26+F27+F33+F34+F35+F36+F37+F38+F42+F43+F45+F46+F47+F48+F49+F50+F51+F53+F54+F56+F57+F58+F61+F62+F63+F68+F69+F70+F71+F74+F75+F76+F77+F78)</f>
        <v>0</v>
      </c>
      <c r="G81" s="29"/>
      <c r="H81" s="84">
        <f>SUM(H2+H3+H4+H5+H6+H7+H8+H9+H10+H11+H12+H13+H15+H16+H17+H18+H19+H22+H23+H24+H25+H26+H27+H33+H34+H35+H36+H37+H38+H42+H43+H45+H46+H47+H48+H49+H50+H51+H53+H54+H56+H57+H58+H61+H62+H63+H68+H69+H70+H71+H74+H75+H76+H77+H78)</f>
        <v>0</v>
      </c>
      <c r="I81" s="29"/>
      <c r="J81" s="29"/>
    </row>
    <row r="82" spans="1:10" s="30" customFormat="1" ht="9" customHeight="1" thickBot="1" x14ac:dyDescent="0.35">
      <c r="A82" s="32" t="s">
        <v>82</v>
      </c>
      <c r="B82" s="32"/>
      <c r="C82" s="29"/>
      <c r="D82" s="29"/>
      <c r="E82" s="29" t="s">
        <v>111</v>
      </c>
      <c r="F82" s="84">
        <f>SUM(F22+F23+F24+F25+F26+F27+F33+F34+F35+F36+F37+F38+F42+F43+F45+F46+F47+F48+F49+F50+F51+F53+F54+F56+F57+F58+F61+F62+F63+F68+F69+F70+F71+F74+F75+F76+F77+F78)</f>
        <v>0</v>
      </c>
      <c r="G82" s="18"/>
      <c r="H82" s="84">
        <f>SUM(H22+H23+H24+H25+H26+H27+H33+H34+H35+H36+H37+H38+H42+H43+H45+H46+H47+H48+H49+H50+H51+H53+H54+H56+H57+H58+H61+H62+H63+H68+H69+H70+H71+H74+H75+H76+H77+H78)</f>
        <v>0</v>
      </c>
      <c r="I82" s="29"/>
      <c r="J82" s="29"/>
    </row>
    <row r="83" spans="1:10" s="30" customFormat="1" ht="9" customHeight="1" x14ac:dyDescent="0.3">
      <c r="A83" s="166" t="s">
        <v>6</v>
      </c>
      <c r="B83" s="167"/>
      <c r="C83" s="168"/>
      <c r="D83" s="168"/>
      <c r="E83" s="168"/>
      <c r="F83" s="168"/>
      <c r="G83" s="168"/>
      <c r="H83" s="168"/>
      <c r="I83" s="169"/>
      <c r="J83" s="29"/>
    </row>
    <row r="84" spans="1:10" s="30" customFormat="1" ht="10.5" customHeight="1" thickBot="1" x14ac:dyDescent="0.35">
      <c r="A84" s="170" t="s">
        <v>7</v>
      </c>
      <c r="B84" s="171"/>
      <c r="C84" s="171"/>
      <c r="D84" s="171"/>
      <c r="E84" s="171"/>
      <c r="F84" s="171"/>
      <c r="G84" s="171"/>
      <c r="H84" s="171"/>
      <c r="I84" s="172"/>
      <c r="J84" s="29"/>
    </row>
    <row r="85" spans="1:10" s="30" customFormat="1" ht="9" customHeight="1" x14ac:dyDescent="0.3"/>
    <row r="86" spans="1:10" s="30" customFormat="1" ht="9" customHeight="1" x14ac:dyDescent="0.3"/>
    <row r="88" spans="1:10" ht="8.25" customHeight="1" x14ac:dyDescent="0.25"/>
  </sheetData>
  <sheetProtection algorithmName="SHA-512" hashValue="jFsD6ocmkhBXDJWcBGrv+I8Pa9pTs9iqycGisbneCOvzHOILD4qL8eTJBscnWpQGPygFnEswWcQt8+ZSLcOz7Q==" saltValue="i0g1s2ejNuTI3G+Rk8w1XA==" spinCount="100000" sheet="1" selectLockedCells="1"/>
  <mergeCells count="17">
    <mergeCell ref="K1:K79"/>
    <mergeCell ref="I1:I26"/>
    <mergeCell ref="J1:J18"/>
    <mergeCell ref="A14:D14"/>
    <mergeCell ref="A28:D28"/>
    <mergeCell ref="A29:G29"/>
    <mergeCell ref="D41:G41"/>
    <mergeCell ref="D44:G44"/>
    <mergeCell ref="D52:G52"/>
    <mergeCell ref="D55:G55"/>
    <mergeCell ref="J20:J79"/>
    <mergeCell ref="A83:I83"/>
    <mergeCell ref="A84:I84"/>
    <mergeCell ref="A66:G66"/>
    <mergeCell ref="I60:I78"/>
    <mergeCell ref="I28:I59"/>
    <mergeCell ref="A30:G30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BBA in MARKETING (Hospitality and Tourism Concentration)&amp;R&amp;"Arial Narrow,Regular"&amp;6BBA.MARK   
Revised: 08/31/20
                           </oddHeader>
  </headerFooter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3"/>
  <sheetViews>
    <sheetView topLeftCell="A34" zoomScale="150" zoomScaleNormal="150" workbookViewId="0">
      <selection activeCell="C46" sqref="C46"/>
    </sheetView>
  </sheetViews>
  <sheetFormatPr defaultRowHeight="15" x14ac:dyDescent="0.25"/>
  <cols>
    <col min="1" max="1" width="28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3.85546875" hidden="1" customWidth="1"/>
    <col min="9" max="9" width="5.140625" customWidth="1"/>
    <col min="10" max="10" width="4.7109375" customWidth="1"/>
    <col min="11" max="11" width="5" customWidth="1"/>
  </cols>
  <sheetData>
    <row r="1" spans="1:11" s="34" customFormat="1" ht="14.25" customHeight="1" x14ac:dyDescent="0.25">
      <c r="A1" s="35" t="s">
        <v>10</v>
      </c>
      <c r="B1" s="91" t="s">
        <v>63</v>
      </c>
      <c r="C1" s="36" t="s">
        <v>64</v>
      </c>
      <c r="D1" s="36" t="s">
        <v>65</v>
      </c>
      <c r="E1" s="36" t="s">
        <v>9</v>
      </c>
      <c r="F1" s="36" t="s">
        <v>2</v>
      </c>
      <c r="G1" s="49" t="s">
        <v>0</v>
      </c>
      <c r="H1" s="33" t="s">
        <v>3</v>
      </c>
      <c r="I1" s="188" t="s">
        <v>59</v>
      </c>
      <c r="J1" s="185" t="s">
        <v>5</v>
      </c>
      <c r="K1" s="185" t="s">
        <v>60</v>
      </c>
    </row>
    <row r="2" spans="1:11" s="3" customFormat="1" ht="19.5" customHeight="1" x14ac:dyDescent="0.25">
      <c r="A2" s="4" t="s">
        <v>145</v>
      </c>
      <c r="B2" s="92" t="s">
        <v>67</v>
      </c>
      <c r="C2" s="5"/>
      <c r="D2" s="98" t="s">
        <v>66</v>
      </c>
      <c r="E2" s="39"/>
      <c r="F2" s="44"/>
      <c r="G2" s="154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89"/>
      <c r="J2" s="186"/>
      <c r="K2" s="186"/>
    </row>
    <row r="3" spans="1:11" s="3" customFormat="1" ht="11.1" customHeight="1" x14ac:dyDescent="0.25">
      <c r="A3" s="4" t="s">
        <v>146</v>
      </c>
      <c r="B3" s="5" t="s">
        <v>68</v>
      </c>
      <c r="C3" s="5"/>
      <c r="D3" s="98" t="s">
        <v>66</v>
      </c>
      <c r="E3" s="39"/>
      <c r="F3" s="44"/>
      <c r="G3" s="154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89"/>
      <c r="J3" s="186"/>
      <c r="K3" s="186"/>
    </row>
    <row r="4" spans="1:11" s="3" customFormat="1" ht="11.1" customHeight="1" x14ac:dyDescent="0.25">
      <c r="A4" s="4" t="s">
        <v>91</v>
      </c>
      <c r="B4" s="92" t="s">
        <v>92</v>
      </c>
      <c r="C4" s="5"/>
      <c r="D4" s="98" t="s">
        <v>66</v>
      </c>
      <c r="E4" s="39"/>
      <c r="F4" s="44"/>
      <c r="G4" s="154"/>
      <c r="H4" s="9">
        <f t="shared" si="0"/>
        <v>0</v>
      </c>
      <c r="I4" s="189"/>
      <c r="J4" s="186"/>
      <c r="K4" s="186"/>
    </row>
    <row r="5" spans="1:11" s="3" customFormat="1" ht="11.1" customHeight="1" x14ac:dyDescent="0.25">
      <c r="A5" s="77" t="s">
        <v>83</v>
      </c>
      <c r="B5" s="93"/>
      <c r="C5" s="5"/>
      <c r="D5" s="6"/>
      <c r="E5" s="39"/>
      <c r="F5" s="44"/>
      <c r="G5" s="154"/>
      <c r="H5" s="9">
        <f t="shared" si="0"/>
        <v>0</v>
      </c>
      <c r="I5" s="189"/>
      <c r="J5" s="186"/>
      <c r="K5" s="186"/>
    </row>
    <row r="6" spans="1:11" s="3" customFormat="1" ht="11.1" customHeight="1" x14ac:dyDescent="0.25">
      <c r="A6" s="77" t="s">
        <v>83</v>
      </c>
      <c r="B6" s="93"/>
      <c r="C6" s="5"/>
      <c r="D6" s="6"/>
      <c r="E6" s="39"/>
      <c r="F6" s="44"/>
      <c r="G6" s="154"/>
      <c r="H6" s="9">
        <f t="shared" si="0"/>
        <v>0</v>
      </c>
      <c r="I6" s="189"/>
      <c r="J6" s="186"/>
      <c r="K6" s="186"/>
    </row>
    <row r="7" spans="1:11" s="3" customFormat="1" ht="11.1" customHeight="1" x14ac:dyDescent="0.25">
      <c r="A7" s="77" t="s">
        <v>57</v>
      </c>
      <c r="B7" s="93"/>
      <c r="C7" s="5"/>
      <c r="D7" s="6"/>
      <c r="E7" s="39"/>
      <c r="F7" s="44"/>
      <c r="G7" s="154"/>
      <c r="H7" s="9">
        <f t="shared" si="0"/>
        <v>0</v>
      </c>
      <c r="I7" s="189"/>
      <c r="J7" s="186"/>
      <c r="K7" s="186"/>
    </row>
    <row r="8" spans="1:11" s="3" customFormat="1" ht="11.1" customHeight="1" x14ac:dyDescent="0.25">
      <c r="A8" s="4" t="s">
        <v>11</v>
      </c>
      <c r="B8" s="92"/>
      <c r="C8" s="5"/>
      <c r="D8" s="6"/>
      <c r="E8" s="39"/>
      <c r="F8" s="44"/>
      <c r="G8" s="154"/>
      <c r="H8" s="9">
        <f t="shared" si="0"/>
        <v>0</v>
      </c>
      <c r="I8" s="189"/>
      <c r="J8" s="186"/>
      <c r="K8" s="186"/>
    </row>
    <row r="9" spans="1:11" s="3" customFormat="1" ht="11.1" customHeight="1" x14ac:dyDescent="0.25">
      <c r="A9" s="4" t="s">
        <v>147</v>
      </c>
      <c r="B9" s="92"/>
      <c r="C9" s="5"/>
      <c r="D9" s="6"/>
      <c r="E9" s="39"/>
      <c r="F9" s="44"/>
      <c r="G9" s="154"/>
      <c r="H9" s="9">
        <f t="shared" si="0"/>
        <v>0</v>
      </c>
      <c r="I9" s="189"/>
      <c r="J9" s="186"/>
      <c r="K9" s="186"/>
    </row>
    <row r="10" spans="1:11" s="3" customFormat="1" ht="11.1" customHeight="1" x14ac:dyDescent="0.25">
      <c r="A10" s="4" t="s">
        <v>148</v>
      </c>
      <c r="B10" s="92"/>
      <c r="C10" s="5"/>
      <c r="D10" s="6"/>
      <c r="E10" s="39"/>
      <c r="F10" s="44"/>
      <c r="G10" s="154"/>
      <c r="H10" s="9">
        <f t="shared" si="0"/>
        <v>0</v>
      </c>
      <c r="I10" s="189"/>
      <c r="J10" s="186"/>
      <c r="K10" s="186"/>
    </row>
    <row r="11" spans="1:11" s="3" customFormat="1" ht="11.1" customHeight="1" x14ac:dyDescent="0.25">
      <c r="A11" s="4" t="s">
        <v>149</v>
      </c>
      <c r="B11" s="92"/>
      <c r="C11" s="5"/>
      <c r="D11" s="6"/>
      <c r="E11" s="39"/>
      <c r="F11" s="44"/>
      <c r="G11" s="154"/>
      <c r="H11" s="9">
        <f t="shared" si="0"/>
        <v>0</v>
      </c>
      <c r="I11" s="189"/>
      <c r="J11" s="186"/>
      <c r="K11" s="186"/>
    </row>
    <row r="12" spans="1:11" s="3" customFormat="1" ht="11.1" customHeight="1" x14ac:dyDescent="0.25">
      <c r="A12" s="4" t="s">
        <v>150</v>
      </c>
      <c r="B12" s="92"/>
      <c r="C12" s="5"/>
      <c r="D12" s="6"/>
      <c r="E12" s="39"/>
      <c r="F12" s="44"/>
      <c r="G12" s="154"/>
      <c r="H12" s="9">
        <f t="shared" si="0"/>
        <v>0</v>
      </c>
      <c r="I12" s="189"/>
      <c r="J12" s="186"/>
      <c r="K12" s="186"/>
    </row>
    <row r="13" spans="1:11" s="3" customFormat="1" ht="11.1" customHeight="1" x14ac:dyDescent="0.25">
      <c r="A13" s="4" t="s">
        <v>8</v>
      </c>
      <c r="B13" s="92"/>
      <c r="C13" s="5"/>
      <c r="D13" s="98" t="s">
        <v>66</v>
      </c>
      <c r="E13" s="39"/>
      <c r="F13" s="44"/>
      <c r="G13" s="154"/>
      <c r="H13" s="9">
        <f t="shared" si="0"/>
        <v>0</v>
      </c>
      <c r="I13" s="189"/>
      <c r="J13" s="186"/>
      <c r="K13" s="186"/>
    </row>
    <row r="14" spans="1:11" s="3" customFormat="1" ht="11.1" customHeight="1" thickBot="1" x14ac:dyDescent="0.3">
      <c r="A14" s="192" t="s">
        <v>84</v>
      </c>
      <c r="B14" s="193"/>
      <c r="C14" s="193"/>
      <c r="D14" s="193"/>
      <c r="E14" s="70"/>
      <c r="F14" s="71"/>
      <c r="G14" s="155"/>
      <c r="H14" s="9"/>
      <c r="I14" s="189"/>
      <c r="J14" s="186"/>
      <c r="K14" s="186"/>
    </row>
    <row r="15" spans="1:11" s="3" customFormat="1" ht="11.1" customHeight="1" x14ac:dyDescent="0.25">
      <c r="A15" s="105" t="s">
        <v>85</v>
      </c>
      <c r="B15" s="106"/>
      <c r="C15" s="107"/>
      <c r="D15" s="108"/>
      <c r="E15" s="109"/>
      <c r="F15" s="110"/>
      <c r="G15" s="156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89"/>
      <c r="J15" s="186"/>
      <c r="K15" s="186"/>
    </row>
    <row r="16" spans="1:11" s="3" customFormat="1" ht="11.1" customHeight="1" thickBot="1" x14ac:dyDescent="0.3">
      <c r="A16" s="157" t="s">
        <v>85</v>
      </c>
      <c r="B16" s="112"/>
      <c r="C16" s="112"/>
      <c r="D16" s="54"/>
      <c r="E16" s="52"/>
      <c r="F16" s="55"/>
      <c r="G16" s="158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89"/>
      <c r="J16" s="186"/>
      <c r="K16" s="186"/>
    </row>
    <row r="17" spans="1:11" s="3" customFormat="1" ht="11.1" customHeight="1" x14ac:dyDescent="0.25">
      <c r="A17" s="59" t="s">
        <v>86</v>
      </c>
      <c r="B17" s="60"/>
      <c r="C17" s="60"/>
      <c r="D17" s="61"/>
      <c r="E17" s="62"/>
      <c r="F17" s="63"/>
      <c r="G17" s="156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89"/>
      <c r="J17" s="186"/>
      <c r="K17" s="186"/>
    </row>
    <row r="18" spans="1:11" s="3" customFormat="1" ht="18" customHeight="1" thickBot="1" x14ac:dyDescent="0.3">
      <c r="A18" s="4" t="s">
        <v>12</v>
      </c>
      <c r="B18" s="5" t="s">
        <v>93</v>
      </c>
      <c r="C18" s="5"/>
      <c r="D18" s="114"/>
      <c r="E18" s="39"/>
      <c r="F18" s="44"/>
      <c r="G18" s="154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89"/>
      <c r="J18" s="186"/>
      <c r="K18" s="186"/>
    </row>
    <row r="19" spans="1:11" s="3" customFormat="1" ht="11.1" customHeight="1" thickBot="1" x14ac:dyDescent="0.3">
      <c r="A19" s="116" t="s">
        <v>88</v>
      </c>
      <c r="B19" s="117"/>
      <c r="C19" s="68"/>
      <c r="D19" s="117"/>
      <c r="E19" s="53"/>
      <c r="F19" s="118"/>
      <c r="G19" s="159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89"/>
      <c r="J19" s="79" t="e">
        <f>H20/F20</f>
        <v>#DIV/0!</v>
      </c>
      <c r="K19" s="186"/>
    </row>
    <row r="20" spans="1:11" s="3" customFormat="1" ht="8.25" customHeight="1" thickBot="1" x14ac:dyDescent="0.3">
      <c r="A20" s="22"/>
      <c r="B20" s="22"/>
      <c r="C20" s="23"/>
      <c r="D20" s="24"/>
      <c r="E20" s="24"/>
      <c r="F20" s="8">
        <f>SUM(F2:F19)</f>
        <v>0</v>
      </c>
      <c r="G20" s="9"/>
      <c r="H20" s="9">
        <f>SUM(H2:H19)</f>
        <v>0</v>
      </c>
      <c r="I20" s="190"/>
      <c r="J20" s="185" t="s">
        <v>141</v>
      </c>
      <c r="K20" s="186"/>
    </row>
    <row r="21" spans="1:11" s="3" customFormat="1" ht="14.25" customHeight="1" x14ac:dyDescent="0.25">
      <c r="A21" s="35" t="s">
        <v>33</v>
      </c>
      <c r="B21" s="91" t="s">
        <v>63</v>
      </c>
      <c r="C21" s="36" t="s">
        <v>64</v>
      </c>
      <c r="D21" s="36" t="s">
        <v>65</v>
      </c>
      <c r="E21" s="36" t="s">
        <v>9</v>
      </c>
      <c r="F21" s="36" t="s">
        <v>2</v>
      </c>
      <c r="G21" s="36" t="s">
        <v>0</v>
      </c>
      <c r="H21" s="25"/>
      <c r="I21" s="190"/>
      <c r="J21" s="186"/>
      <c r="K21" s="186"/>
    </row>
    <row r="22" spans="1:11" s="3" customFormat="1" ht="11.1" customHeight="1" x14ac:dyDescent="0.25">
      <c r="A22" s="10" t="s">
        <v>13</v>
      </c>
      <c r="B22" s="94" t="s">
        <v>69</v>
      </c>
      <c r="C22" s="57"/>
      <c r="D22" s="99" t="s">
        <v>66</v>
      </c>
      <c r="E22" s="39"/>
      <c r="F22" s="39"/>
      <c r="G22" s="41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90"/>
      <c r="J22" s="186"/>
      <c r="K22" s="186"/>
    </row>
    <row r="23" spans="1:11" s="3" customFormat="1" ht="11.1" customHeight="1" x14ac:dyDescent="0.25">
      <c r="A23" s="10" t="s">
        <v>14</v>
      </c>
      <c r="B23" s="94" t="s">
        <v>70</v>
      </c>
      <c r="C23" s="11"/>
      <c r="D23" s="99" t="s">
        <v>66</v>
      </c>
      <c r="E23" s="39"/>
      <c r="F23" s="39"/>
      <c r="G23" s="41"/>
      <c r="H23" s="7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90"/>
      <c r="J23" s="186"/>
      <c r="K23" s="186"/>
    </row>
    <row r="24" spans="1:11" s="3" customFormat="1" ht="11.1" customHeight="1" x14ac:dyDescent="0.25">
      <c r="A24" s="10" t="s">
        <v>15</v>
      </c>
      <c r="B24" s="94" t="s">
        <v>71</v>
      </c>
      <c r="C24" s="11"/>
      <c r="D24" s="99" t="s">
        <v>66</v>
      </c>
      <c r="E24" s="39"/>
      <c r="F24" s="39"/>
      <c r="G24" s="41"/>
      <c r="H24" s="7">
        <f t="shared" si="1"/>
        <v>0</v>
      </c>
      <c r="I24" s="190"/>
      <c r="J24" s="186"/>
      <c r="K24" s="186"/>
    </row>
    <row r="25" spans="1:11" s="3" customFormat="1" ht="11.1" customHeight="1" x14ac:dyDescent="0.25">
      <c r="A25" s="10" t="s">
        <v>55</v>
      </c>
      <c r="B25" s="94" t="s">
        <v>72</v>
      </c>
      <c r="C25" s="11"/>
      <c r="D25" s="99" t="s">
        <v>66</v>
      </c>
      <c r="E25" s="39"/>
      <c r="F25" s="39"/>
      <c r="G25" s="41"/>
      <c r="H25" s="7">
        <f t="shared" si="1"/>
        <v>0</v>
      </c>
      <c r="I25" s="190"/>
      <c r="J25" s="186"/>
      <c r="K25" s="186"/>
    </row>
    <row r="26" spans="1:11" s="3" customFormat="1" ht="11.1" customHeight="1" thickBot="1" x14ac:dyDescent="0.3">
      <c r="A26" s="10" t="s">
        <v>16</v>
      </c>
      <c r="B26" s="94"/>
      <c r="C26" s="11"/>
      <c r="D26" s="99" t="s">
        <v>66</v>
      </c>
      <c r="E26" s="39"/>
      <c r="F26" s="39"/>
      <c r="G26" s="41"/>
      <c r="H26" s="7">
        <f t="shared" si="1"/>
        <v>0</v>
      </c>
      <c r="I26" s="191"/>
      <c r="J26" s="186"/>
      <c r="K26" s="186"/>
    </row>
    <row r="27" spans="1:11" s="3" customFormat="1" ht="18.75" customHeight="1" thickBot="1" x14ac:dyDescent="0.3">
      <c r="A27" s="47" t="s">
        <v>17</v>
      </c>
      <c r="B27" s="94" t="s">
        <v>96</v>
      </c>
      <c r="C27" s="56"/>
      <c r="D27" s="100" t="s">
        <v>66</v>
      </c>
      <c r="E27" s="53"/>
      <c r="F27" s="53"/>
      <c r="G27" s="48"/>
      <c r="H27" s="7">
        <f t="shared" si="1"/>
        <v>0</v>
      </c>
      <c r="I27" s="132" t="e">
        <f>SUM(H20+H28)/SUM(F20+F28)</f>
        <v>#DIV/0!</v>
      </c>
      <c r="J27" s="186"/>
      <c r="K27" s="186"/>
    </row>
    <row r="28" spans="1:11" s="3" customFormat="1" ht="8.25" customHeight="1" thickBot="1" x14ac:dyDescent="0.3">
      <c r="A28" s="194"/>
      <c r="B28" s="194"/>
      <c r="C28" s="194"/>
      <c r="D28" s="194"/>
      <c r="E28" s="69"/>
      <c r="F28" s="8">
        <f>SUM(F22:F27)</f>
        <v>0</v>
      </c>
      <c r="G28" s="9"/>
      <c r="H28" s="9">
        <f>SUM(H22:H27)</f>
        <v>0</v>
      </c>
      <c r="I28" s="176"/>
      <c r="J28" s="186"/>
      <c r="K28" s="186"/>
    </row>
    <row r="29" spans="1:11" s="3" customFormat="1" ht="9.75" customHeight="1" x14ac:dyDescent="0.15">
      <c r="A29" s="195" t="s">
        <v>143</v>
      </c>
      <c r="B29" s="196"/>
      <c r="C29" s="196"/>
      <c r="D29" s="196"/>
      <c r="E29" s="196"/>
      <c r="F29" s="196"/>
      <c r="G29" s="197"/>
      <c r="H29" s="9"/>
      <c r="I29" s="177"/>
      <c r="J29" s="186"/>
      <c r="K29" s="186"/>
    </row>
    <row r="30" spans="1:11" s="3" customFormat="1" ht="10.5" customHeight="1" x14ac:dyDescent="0.15">
      <c r="A30" s="182" t="s">
        <v>102</v>
      </c>
      <c r="B30" s="183"/>
      <c r="C30" s="183"/>
      <c r="D30" s="183"/>
      <c r="E30" s="183"/>
      <c r="F30" s="183"/>
      <c r="G30" s="184"/>
      <c r="H30" s="9"/>
      <c r="I30" s="177"/>
      <c r="J30" s="186"/>
      <c r="K30" s="186"/>
    </row>
    <row r="31" spans="1:11" s="3" customFormat="1" ht="2.25" customHeight="1" thickBot="1" x14ac:dyDescent="0.3">
      <c r="A31" s="150"/>
      <c r="B31" s="19"/>
      <c r="C31" s="19"/>
      <c r="D31" s="19"/>
      <c r="E31" s="19"/>
      <c r="F31" s="23"/>
      <c r="G31" s="151"/>
      <c r="H31" s="15"/>
      <c r="I31" s="177"/>
      <c r="J31" s="186"/>
      <c r="K31" s="186"/>
    </row>
    <row r="32" spans="1:11" s="3" customFormat="1" ht="14.25" customHeight="1" x14ac:dyDescent="0.25">
      <c r="A32" s="37" t="s">
        <v>144</v>
      </c>
      <c r="B32" s="36" t="s">
        <v>63</v>
      </c>
      <c r="C32" s="36" t="s">
        <v>64</v>
      </c>
      <c r="D32" s="36" t="s">
        <v>65</v>
      </c>
      <c r="E32" s="36" t="s">
        <v>9</v>
      </c>
      <c r="F32" s="36" t="s">
        <v>2</v>
      </c>
      <c r="G32" s="49" t="s">
        <v>0</v>
      </c>
      <c r="H32" s="25"/>
      <c r="I32" s="177"/>
      <c r="J32" s="186"/>
      <c r="K32" s="186"/>
    </row>
    <row r="33" spans="1:11" s="3" customFormat="1" ht="11.1" customHeight="1" x14ac:dyDescent="0.25">
      <c r="A33" s="20" t="s">
        <v>1</v>
      </c>
      <c r="B33" s="11" t="s">
        <v>73</v>
      </c>
      <c r="C33" s="46"/>
      <c r="D33" s="127" t="s">
        <v>66</v>
      </c>
      <c r="E33" s="39"/>
      <c r="F33" s="39"/>
      <c r="G33" s="137"/>
      <c r="H33" s="7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77"/>
      <c r="J33" s="186"/>
      <c r="K33" s="186"/>
    </row>
    <row r="34" spans="1:11" s="3" customFormat="1" ht="11.1" customHeight="1" x14ac:dyDescent="0.25">
      <c r="A34" s="78" t="s">
        <v>56</v>
      </c>
      <c r="B34" s="67" t="s">
        <v>74</v>
      </c>
      <c r="C34" s="46"/>
      <c r="D34" s="127" t="s">
        <v>66</v>
      </c>
      <c r="E34" s="39"/>
      <c r="F34" s="39"/>
      <c r="G34" s="137"/>
      <c r="H34" s="7">
        <f t="shared" ref="H34:H58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77"/>
      <c r="J34" s="186"/>
      <c r="K34" s="186"/>
    </row>
    <row r="35" spans="1:11" s="3" customFormat="1" ht="11.1" customHeight="1" x14ac:dyDescent="0.25">
      <c r="A35" s="20" t="s">
        <v>18</v>
      </c>
      <c r="B35" s="11" t="s">
        <v>87</v>
      </c>
      <c r="C35" s="46"/>
      <c r="D35" s="127" t="s">
        <v>66</v>
      </c>
      <c r="E35" s="39"/>
      <c r="F35" s="39"/>
      <c r="G35" s="137"/>
      <c r="H35" s="7">
        <f t="shared" si="2"/>
        <v>0</v>
      </c>
      <c r="I35" s="177"/>
      <c r="J35" s="186"/>
      <c r="K35" s="186"/>
    </row>
    <row r="36" spans="1:11" s="3" customFormat="1" ht="11.1" customHeight="1" x14ac:dyDescent="0.25">
      <c r="A36" s="20" t="s">
        <v>19</v>
      </c>
      <c r="B36" s="11" t="s">
        <v>94</v>
      </c>
      <c r="C36" s="11"/>
      <c r="D36" s="127" t="s">
        <v>66</v>
      </c>
      <c r="E36" s="39"/>
      <c r="F36" s="39"/>
      <c r="G36" s="137"/>
      <c r="H36" s="7">
        <f t="shared" si="2"/>
        <v>0</v>
      </c>
      <c r="I36" s="177"/>
      <c r="J36" s="186"/>
      <c r="K36" s="186"/>
    </row>
    <row r="37" spans="1:11" s="3" customFormat="1" ht="11.1" customHeight="1" x14ac:dyDescent="0.25">
      <c r="A37" s="20" t="s">
        <v>20</v>
      </c>
      <c r="B37" s="11" t="s">
        <v>75</v>
      </c>
      <c r="C37" s="11"/>
      <c r="D37" s="127" t="s">
        <v>66</v>
      </c>
      <c r="E37" s="39"/>
      <c r="F37" s="39"/>
      <c r="G37" s="137"/>
      <c r="H37" s="7">
        <f t="shared" si="2"/>
        <v>0</v>
      </c>
      <c r="I37" s="177"/>
      <c r="J37" s="186"/>
      <c r="K37" s="186"/>
    </row>
    <row r="38" spans="1:11" s="3" customFormat="1" ht="36" customHeight="1" thickBot="1" x14ac:dyDescent="0.3">
      <c r="A38" s="21" t="s">
        <v>21</v>
      </c>
      <c r="B38" s="13" t="s">
        <v>142</v>
      </c>
      <c r="C38" s="13" t="s">
        <v>97</v>
      </c>
      <c r="D38" s="126" t="s">
        <v>66</v>
      </c>
      <c r="E38" s="40"/>
      <c r="F38" s="40"/>
      <c r="G38" s="48"/>
      <c r="H38" s="7">
        <f t="shared" si="2"/>
        <v>0</v>
      </c>
      <c r="I38" s="177"/>
      <c r="J38" s="186"/>
      <c r="K38" s="186"/>
    </row>
    <row r="39" spans="1:11" s="3" customFormat="1" ht="5.25" customHeight="1" thickBot="1" x14ac:dyDescent="0.3">
      <c r="A39" s="139"/>
      <c r="B39" s="16"/>
      <c r="C39" s="144"/>
      <c r="D39" s="31"/>
      <c r="E39" s="74"/>
      <c r="F39" s="74"/>
      <c r="G39" s="145"/>
      <c r="H39" s="7"/>
      <c r="I39" s="177"/>
      <c r="J39" s="186"/>
      <c r="K39" s="186"/>
    </row>
    <row r="40" spans="1:11" s="3" customFormat="1" ht="16.5" customHeight="1" thickBot="1" x14ac:dyDescent="0.3">
      <c r="A40" s="76" t="s">
        <v>117</v>
      </c>
      <c r="B40" s="16"/>
      <c r="C40" s="144"/>
      <c r="D40" s="31"/>
      <c r="E40" s="74"/>
      <c r="F40" s="74"/>
      <c r="G40" s="145"/>
      <c r="H40" s="7"/>
      <c r="I40" s="177"/>
      <c r="J40" s="186"/>
      <c r="K40" s="186"/>
    </row>
    <row r="41" spans="1:11" s="3" customFormat="1" ht="11.1" customHeight="1" x14ac:dyDescent="0.25">
      <c r="A41" s="86" t="s">
        <v>118</v>
      </c>
      <c r="B41" s="96"/>
      <c r="C41" s="36"/>
      <c r="D41" s="198"/>
      <c r="E41" s="198"/>
      <c r="F41" s="198"/>
      <c r="G41" s="199"/>
      <c r="H41" s="7"/>
      <c r="I41" s="177"/>
      <c r="J41" s="186"/>
      <c r="K41" s="186"/>
    </row>
    <row r="42" spans="1:11" s="3" customFormat="1" ht="10.5" customHeight="1" x14ac:dyDescent="0.25">
      <c r="A42" s="10" t="s">
        <v>22</v>
      </c>
      <c r="B42" s="94" t="s">
        <v>77</v>
      </c>
      <c r="C42" s="58"/>
      <c r="D42" s="127" t="s">
        <v>66</v>
      </c>
      <c r="E42" s="39"/>
      <c r="F42" s="39"/>
      <c r="G42" s="137"/>
      <c r="H42" s="7">
        <f t="shared" si="2"/>
        <v>0</v>
      </c>
      <c r="I42" s="177"/>
      <c r="J42" s="186"/>
      <c r="K42" s="186"/>
    </row>
    <row r="43" spans="1:11" s="3" customFormat="1" ht="17.25" customHeight="1" thickBot="1" x14ac:dyDescent="0.3">
      <c r="A43" s="12" t="s">
        <v>23</v>
      </c>
      <c r="B43" s="130" t="s">
        <v>73</v>
      </c>
      <c r="C43" s="13"/>
      <c r="D43" s="126" t="s">
        <v>66</v>
      </c>
      <c r="E43" s="40"/>
      <c r="F43" s="40"/>
      <c r="G43" s="48"/>
      <c r="H43" s="7">
        <f t="shared" si="2"/>
        <v>0</v>
      </c>
      <c r="I43" s="177"/>
      <c r="J43" s="186"/>
      <c r="K43" s="186"/>
    </row>
    <row r="44" spans="1:11" s="3" customFormat="1" ht="11.1" customHeight="1" x14ac:dyDescent="0.25">
      <c r="A44" s="86" t="s">
        <v>119</v>
      </c>
      <c r="B44" s="96"/>
      <c r="C44" s="36"/>
      <c r="D44" s="198"/>
      <c r="E44" s="198"/>
      <c r="F44" s="198"/>
      <c r="G44" s="199"/>
      <c r="H44" s="7"/>
      <c r="I44" s="177"/>
      <c r="J44" s="186"/>
      <c r="K44" s="186"/>
    </row>
    <row r="45" spans="1:11" s="3" customFormat="1" ht="11.1" customHeight="1" x14ac:dyDescent="0.25">
      <c r="A45" s="10" t="s">
        <v>114</v>
      </c>
      <c r="B45" s="95" t="s">
        <v>99</v>
      </c>
      <c r="C45" s="11"/>
      <c r="D45" s="127" t="s">
        <v>66</v>
      </c>
      <c r="E45" s="39"/>
      <c r="F45" s="39"/>
      <c r="G45" s="137"/>
      <c r="H45" s="7">
        <f t="shared" si="2"/>
        <v>0</v>
      </c>
      <c r="I45" s="177"/>
      <c r="J45" s="186"/>
      <c r="K45" s="186"/>
    </row>
    <row r="46" spans="1:11" s="3" customFormat="1" ht="11.1" customHeight="1" x14ac:dyDescent="0.25">
      <c r="A46" s="10" t="s">
        <v>25</v>
      </c>
      <c r="B46" s="16" t="s">
        <v>78</v>
      </c>
      <c r="C46" s="11"/>
      <c r="D46" s="127" t="s">
        <v>66</v>
      </c>
      <c r="E46" s="39"/>
      <c r="F46" s="39"/>
      <c r="G46" s="137"/>
      <c r="H46" s="7">
        <f t="shared" si="2"/>
        <v>0</v>
      </c>
      <c r="I46" s="177"/>
      <c r="J46" s="186"/>
      <c r="K46" s="186"/>
    </row>
    <row r="47" spans="1:11" s="3" customFormat="1" ht="11.1" customHeight="1" x14ac:dyDescent="0.25">
      <c r="A47" s="10" t="s">
        <v>26</v>
      </c>
      <c r="B47" s="95" t="s">
        <v>79</v>
      </c>
      <c r="C47" s="11"/>
      <c r="D47" s="127" t="s">
        <v>66</v>
      </c>
      <c r="E47" s="39"/>
      <c r="F47" s="39"/>
      <c r="G47" s="137"/>
      <c r="H47" s="7">
        <f t="shared" si="2"/>
        <v>0</v>
      </c>
      <c r="I47" s="177"/>
      <c r="J47" s="186"/>
      <c r="K47" s="186"/>
    </row>
    <row r="48" spans="1:11" s="3" customFormat="1" ht="17.25" customHeight="1" x14ac:dyDescent="0.25">
      <c r="A48" s="10" t="s">
        <v>24</v>
      </c>
      <c r="B48" s="131" t="s">
        <v>100</v>
      </c>
      <c r="C48" s="73"/>
      <c r="D48" s="127" t="s">
        <v>66</v>
      </c>
      <c r="E48" s="39"/>
      <c r="F48" s="39"/>
      <c r="G48" s="137"/>
      <c r="H48" s="7">
        <f t="shared" si="2"/>
        <v>0</v>
      </c>
      <c r="I48" s="177"/>
      <c r="J48" s="186"/>
      <c r="K48" s="186"/>
    </row>
    <row r="49" spans="1:11" s="3" customFormat="1" ht="11.1" customHeight="1" x14ac:dyDescent="0.25">
      <c r="A49" s="10" t="s">
        <v>35</v>
      </c>
      <c r="B49" s="67" t="s">
        <v>73</v>
      </c>
      <c r="C49" s="73"/>
      <c r="D49" s="127" t="s">
        <v>66</v>
      </c>
      <c r="E49" s="39"/>
      <c r="F49" s="39"/>
      <c r="G49" s="137"/>
      <c r="H49" s="7">
        <f t="shared" si="2"/>
        <v>0</v>
      </c>
      <c r="I49" s="177"/>
      <c r="J49" s="186"/>
      <c r="K49" s="186"/>
    </row>
    <row r="50" spans="1:11" s="3" customFormat="1" ht="11.1" customHeight="1" x14ac:dyDescent="0.25">
      <c r="A50" s="10" t="s">
        <v>27</v>
      </c>
      <c r="B50" s="11" t="s">
        <v>73</v>
      </c>
      <c r="C50" s="66"/>
      <c r="D50" s="127" t="s">
        <v>66</v>
      </c>
      <c r="E50" s="39"/>
      <c r="F50" s="39"/>
      <c r="G50" s="137"/>
      <c r="H50" s="7">
        <f t="shared" si="2"/>
        <v>0</v>
      </c>
      <c r="I50" s="177"/>
      <c r="J50" s="186"/>
      <c r="K50" s="186"/>
    </row>
    <row r="51" spans="1:11" s="3" customFormat="1" ht="11.1" customHeight="1" thickBot="1" x14ac:dyDescent="0.3">
      <c r="A51" s="12" t="s">
        <v>34</v>
      </c>
      <c r="B51" s="13" t="s">
        <v>80</v>
      </c>
      <c r="C51" s="43"/>
      <c r="D51" s="126" t="s">
        <v>66</v>
      </c>
      <c r="E51" s="40"/>
      <c r="F51" s="40"/>
      <c r="G51" s="48"/>
      <c r="H51" s="7">
        <f t="shared" si="2"/>
        <v>0</v>
      </c>
      <c r="I51" s="177"/>
      <c r="J51" s="186"/>
      <c r="K51" s="186"/>
    </row>
    <row r="52" spans="1:11" s="3" customFormat="1" ht="11.1" customHeight="1" x14ac:dyDescent="0.25">
      <c r="A52" s="86" t="s">
        <v>120</v>
      </c>
      <c r="B52" s="96"/>
      <c r="C52" s="36"/>
      <c r="D52" s="198"/>
      <c r="E52" s="198"/>
      <c r="F52" s="198"/>
      <c r="G52" s="199"/>
      <c r="H52" s="7"/>
      <c r="I52" s="177"/>
      <c r="J52" s="186"/>
      <c r="K52" s="186"/>
    </row>
    <row r="53" spans="1:11" s="3" customFormat="1" ht="11.1" customHeight="1" x14ac:dyDescent="0.25">
      <c r="A53" s="10" t="s">
        <v>29</v>
      </c>
      <c r="B53" s="94" t="s">
        <v>73</v>
      </c>
      <c r="C53" s="11"/>
      <c r="D53" s="127" t="s">
        <v>66</v>
      </c>
      <c r="E53" s="39"/>
      <c r="F53" s="39"/>
      <c r="G53" s="137"/>
      <c r="H53" s="7">
        <f t="shared" si="2"/>
        <v>0</v>
      </c>
      <c r="I53" s="177"/>
      <c r="J53" s="186"/>
      <c r="K53" s="186"/>
    </row>
    <row r="54" spans="1:11" s="3" customFormat="1" ht="11.1" customHeight="1" thickBot="1" x14ac:dyDescent="0.3">
      <c r="A54" s="10" t="s">
        <v>28</v>
      </c>
      <c r="B54" s="103" t="s">
        <v>73</v>
      </c>
      <c r="C54" s="11"/>
      <c r="D54" s="126" t="s">
        <v>66</v>
      </c>
      <c r="E54" s="40"/>
      <c r="F54" s="40"/>
      <c r="G54" s="48"/>
      <c r="H54" s="7">
        <f t="shared" si="2"/>
        <v>0</v>
      </c>
      <c r="I54" s="177"/>
      <c r="J54" s="186"/>
      <c r="K54" s="186"/>
    </row>
    <row r="55" spans="1:11" s="3" customFormat="1" ht="11.1" customHeight="1" x14ac:dyDescent="0.25">
      <c r="A55" s="86" t="s">
        <v>121</v>
      </c>
      <c r="B55" s="96"/>
      <c r="C55" s="36"/>
      <c r="D55" s="198"/>
      <c r="E55" s="198"/>
      <c r="F55" s="198"/>
      <c r="G55" s="199"/>
      <c r="H55" s="7"/>
      <c r="I55" s="177"/>
      <c r="J55" s="186"/>
      <c r="K55" s="186"/>
    </row>
    <row r="56" spans="1:11" s="3" customFormat="1" ht="11.1" customHeight="1" x14ac:dyDescent="0.25">
      <c r="A56" s="20" t="s">
        <v>30</v>
      </c>
      <c r="B56" s="11"/>
      <c r="C56" s="46"/>
      <c r="D56" s="127" t="s">
        <v>66</v>
      </c>
      <c r="E56" s="39"/>
      <c r="F56" s="39"/>
      <c r="G56" s="137"/>
      <c r="H56" s="7">
        <f t="shared" si="2"/>
        <v>0</v>
      </c>
      <c r="I56" s="177"/>
      <c r="J56" s="186"/>
      <c r="K56" s="186"/>
    </row>
    <row r="57" spans="1:11" s="3" customFormat="1" ht="10.5" customHeight="1" x14ac:dyDescent="0.25">
      <c r="A57" s="20" t="s">
        <v>32</v>
      </c>
      <c r="B57" s="11" t="s">
        <v>73</v>
      </c>
      <c r="C57" s="11"/>
      <c r="D57" s="127" t="s">
        <v>66</v>
      </c>
      <c r="E57" s="39"/>
      <c r="F57" s="39"/>
      <c r="G57" s="137"/>
      <c r="H57" s="7">
        <f t="shared" si="2"/>
        <v>0</v>
      </c>
      <c r="I57" s="177"/>
      <c r="J57" s="186"/>
      <c r="K57" s="186"/>
    </row>
    <row r="58" spans="1:11" s="3" customFormat="1" ht="19.5" customHeight="1" thickBot="1" x14ac:dyDescent="0.3">
      <c r="A58" s="21" t="s">
        <v>31</v>
      </c>
      <c r="B58" s="13" t="s">
        <v>101</v>
      </c>
      <c r="C58" s="13"/>
      <c r="D58" s="126" t="s">
        <v>66</v>
      </c>
      <c r="E58" s="40"/>
      <c r="F58" s="40"/>
      <c r="G58" s="48"/>
      <c r="H58" s="7">
        <f t="shared" si="2"/>
        <v>0</v>
      </c>
      <c r="I58" s="177"/>
      <c r="J58" s="186"/>
      <c r="K58" s="186"/>
    </row>
    <row r="59" spans="1:11" s="3" customFormat="1" ht="8.25" customHeight="1" thickBot="1" x14ac:dyDescent="0.3">
      <c r="A59" s="26"/>
      <c r="B59" s="26"/>
      <c r="C59" s="15"/>
      <c r="D59" s="27"/>
      <c r="E59" s="27"/>
      <c r="F59" s="8"/>
      <c r="G59" s="9"/>
      <c r="H59" s="9"/>
      <c r="I59" s="177"/>
      <c r="J59" s="186"/>
      <c r="K59" s="186"/>
    </row>
    <row r="60" spans="1:11" s="3" customFormat="1" ht="10.5" customHeight="1" x14ac:dyDescent="0.25">
      <c r="A60" s="76" t="s">
        <v>36</v>
      </c>
      <c r="B60" s="36" t="s">
        <v>63</v>
      </c>
      <c r="C60" s="36" t="s">
        <v>64</v>
      </c>
      <c r="D60" s="36" t="s">
        <v>65</v>
      </c>
      <c r="E60" s="36" t="s">
        <v>9</v>
      </c>
      <c r="F60" s="36" t="s">
        <v>2</v>
      </c>
      <c r="G60" s="49" t="s">
        <v>0</v>
      </c>
      <c r="H60" s="23"/>
      <c r="I60" s="179" t="s">
        <v>4</v>
      </c>
      <c r="J60" s="186"/>
      <c r="K60" s="186"/>
    </row>
    <row r="61" spans="1:11" s="3" customFormat="1" ht="11.1" customHeight="1" x14ac:dyDescent="0.25">
      <c r="A61" s="10" t="s">
        <v>38</v>
      </c>
      <c r="B61" s="94" t="s">
        <v>73</v>
      </c>
      <c r="C61" s="11"/>
      <c r="D61" s="127" t="s">
        <v>66</v>
      </c>
      <c r="E61" s="39"/>
      <c r="F61" s="39"/>
      <c r="G61" s="137"/>
      <c r="H61" s="8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80"/>
      <c r="J61" s="186"/>
      <c r="K61" s="186"/>
    </row>
    <row r="62" spans="1:11" s="3" customFormat="1" ht="11.1" customHeight="1" x14ac:dyDescent="0.25">
      <c r="A62" s="10" t="s">
        <v>39</v>
      </c>
      <c r="B62" s="94" t="s">
        <v>98</v>
      </c>
      <c r="C62" s="11"/>
      <c r="D62" s="127" t="s">
        <v>66</v>
      </c>
      <c r="E62" s="39"/>
      <c r="F62" s="39"/>
      <c r="G62" s="137"/>
      <c r="H62" s="7">
        <f t="shared" ref="H62:H75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80"/>
      <c r="J62" s="186"/>
      <c r="K62" s="186"/>
    </row>
    <row r="63" spans="1:11" s="3" customFormat="1" ht="19.5" customHeight="1" thickBot="1" x14ac:dyDescent="0.3">
      <c r="A63" s="21" t="s">
        <v>37</v>
      </c>
      <c r="B63" s="13" t="s">
        <v>95</v>
      </c>
      <c r="C63" s="13" t="s">
        <v>76</v>
      </c>
      <c r="D63" s="126" t="s">
        <v>66</v>
      </c>
      <c r="E63" s="53"/>
      <c r="F63" s="53"/>
      <c r="G63" s="138"/>
      <c r="H63" s="7">
        <f t="shared" si="3"/>
        <v>0</v>
      </c>
      <c r="I63" s="180"/>
      <c r="J63" s="186"/>
      <c r="K63" s="186"/>
    </row>
    <row r="64" spans="1:11" s="3" customFormat="1" ht="8.25" customHeight="1" x14ac:dyDescent="0.25">
      <c r="A64" s="16"/>
      <c r="B64" s="16"/>
      <c r="C64" s="16"/>
      <c r="D64" s="16"/>
      <c r="E64" s="16"/>
      <c r="F64" s="8"/>
      <c r="G64" s="31"/>
      <c r="H64" s="81"/>
      <c r="I64" s="180"/>
      <c r="J64" s="186"/>
      <c r="K64" s="186"/>
    </row>
    <row r="65" spans="1:11" s="3" customFormat="1" ht="10.5" customHeight="1" thickBot="1" x14ac:dyDescent="0.3">
      <c r="A65" s="97" t="s">
        <v>123</v>
      </c>
      <c r="B65" s="88"/>
      <c r="C65" s="16"/>
      <c r="D65" s="16"/>
      <c r="E65" s="16"/>
      <c r="F65" s="8"/>
      <c r="G65" s="31"/>
      <c r="H65" s="81"/>
      <c r="I65" s="180"/>
      <c r="J65" s="186"/>
      <c r="K65" s="186"/>
    </row>
    <row r="66" spans="1:11" s="3" customFormat="1" ht="10.5" customHeight="1" thickBot="1" x14ac:dyDescent="0.3">
      <c r="A66" s="173" t="s">
        <v>138</v>
      </c>
      <c r="B66" s="174"/>
      <c r="C66" s="174"/>
      <c r="D66" s="174"/>
      <c r="E66" s="174"/>
      <c r="F66" s="174"/>
      <c r="G66" s="175"/>
      <c r="H66" s="81"/>
      <c r="I66" s="180"/>
      <c r="J66" s="186"/>
      <c r="K66" s="186"/>
    </row>
    <row r="67" spans="1:11" s="3" customFormat="1" ht="16.5" customHeight="1" thickBot="1" x14ac:dyDescent="0.3">
      <c r="A67" s="146" t="s">
        <v>124</v>
      </c>
      <c r="B67" s="36" t="s">
        <v>63</v>
      </c>
      <c r="C67" s="36" t="s">
        <v>64</v>
      </c>
      <c r="D67" s="36" t="s">
        <v>65</v>
      </c>
      <c r="E67" s="36" t="s">
        <v>9</v>
      </c>
      <c r="F67" s="36" t="s">
        <v>2</v>
      </c>
      <c r="G67" s="49" t="s">
        <v>0</v>
      </c>
      <c r="H67" s="81"/>
      <c r="I67" s="180"/>
      <c r="J67" s="186"/>
      <c r="K67" s="186"/>
    </row>
    <row r="68" spans="1:11" s="3" customFormat="1" ht="22.5" customHeight="1" x14ac:dyDescent="0.25">
      <c r="A68" s="201" t="s">
        <v>137</v>
      </c>
      <c r="B68" s="202"/>
      <c r="C68" s="202"/>
      <c r="D68" s="202"/>
      <c r="E68" s="202"/>
      <c r="F68" s="202"/>
      <c r="G68" s="203"/>
      <c r="H68" s="81"/>
      <c r="I68" s="180"/>
      <c r="J68" s="186"/>
      <c r="K68" s="186"/>
    </row>
    <row r="69" spans="1:11" s="3" customFormat="1" ht="10.5" customHeight="1" x14ac:dyDescent="0.25">
      <c r="A69" s="10" t="s">
        <v>132</v>
      </c>
      <c r="B69" s="104" t="s">
        <v>139</v>
      </c>
      <c r="C69" s="50"/>
      <c r="D69" s="125" t="s">
        <v>66</v>
      </c>
      <c r="E69" s="39"/>
      <c r="F69" s="39"/>
      <c r="G69" s="141"/>
      <c r="H69" s="135">
        <f t="shared" si="3"/>
        <v>0</v>
      </c>
      <c r="I69" s="180"/>
      <c r="J69" s="186"/>
      <c r="K69" s="186"/>
    </row>
    <row r="70" spans="1:11" s="3" customFormat="1" ht="10.5" customHeight="1" x14ac:dyDescent="0.25">
      <c r="A70" s="10" t="s">
        <v>130</v>
      </c>
      <c r="B70" s="104" t="s">
        <v>139</v>
      </c>
      <c r="C70" s="50"/>
      <c r="D70" s="125" t="s">
        <v>66</v>
      </c>
      <c r="E70" s="39"/>
      <c r="F70" s="39"/>
      <c r="G70" s="141"/>
      <c r="H70" s="136">
        <f t="shared" si="3"/>
        <v>0</v>
      </c>
      <c r="I70" s="180"/>
      <c r="J70" s="186"/>
      <c r="K70" s="186"/>
    </row>
    <row r="71" spans="1:11" s="3" customFormat="1" ht="10.5" customHeight="1" x14ac:dyDescent="0.25">
      <c r="A71" s="10" t="s">
        <v>129</v>
      </c>
      <c r="B71" s="104" t="s">
        <v>139</v>
      </c>
      <c r="C71" s="50"/>
      <c r="D71" s="125" t="s">
        <v>66</v>
      </c>
      <c r="E71" s="39"/>
      <c r="F71" s="39"/>
      <c r="G71" s="141"/>
      <c r="H71" s="136">
        <f t="shared" si="3"/>
        <v>0</v>
      </c>
      <c r="I71" s="180"/>
      <c r="J71" s="186"/>
      <c r="K71" s="186"/>
    </row>
    <row r="72" spans="1:11" s="3" customFormat="1" ht="9" customHeight="1" x14ac:dyDescent="0.25">
      <c r="A72" s="10" t="s">
        <v>133</v>
      </c>
      <c r="B72" s="104" t="s">
        <v>139</v>
      </c>
      <c r="C72" s="50"/>
      <c r="D72" s="125" t="s">
        <v>66</v>
      </c>
      <c r="E72" s="39"/>
      <c r="F72" s="39"/>
      <c r="G72" s="141"/>
      <c r="H72" s="136">
        <f t="shared" si="3"/>
        <v>0</v>
      </c>
      <c r="I72" s="180"/>
      <c r="J72" s="186"/>
      <c r="K72" s="186"/>
    </row>
    <row r="73" spans="1:11" s="3" customFormat="1" ht="10.5" customHeight="1" x14ac:dyDescent="0.25">
      <c r="A73" s="10" t="s">
        <v>134</v>
      </c>
      <c r="B73" s="94" t="s">
        <v>139</v>
      </c>
      <c r="C73" s="11"/>
      <c r="D73" s="127" t="s">
        <v>66</v>
      </c>
      <c r="E73" s="39"/>
      <c r="F73" s="39"/>
      <c r="G73" s="137"/>
      <c r="H73" s="135">
        <f t="shared" si="3"/>
        <v>0</v>
      </c>
      <c r="I73" s="180"/>
      <c r="J73" s="186"/>
      <c r="K73" s="186"/>
    </row>
    <row r="74" spans="1:11" s="3" customFormat="1" ht="10.5" customHeight="1" x14ac:dyDescent="0.25">
      <c r="A74" s="10" t="s">
        <v>135</v>
      </c>
      <c r="B74" s="94" t="s">
        <v>139</v>
      </c>
      <c r="C74" s="66"/>
      <c r="D74" s="127" t="s">
        <v>66</v>
      </c>
      <c r="E74" s="39"/>
      <c r="F74" s="39"/>
      <c r="G74" s="137"/>
      <c r="H74" s="136">
        <f t="shared" si="3"/>
        <v>0</v>
      </c>
      <c r="I74" s="180"/>
      <c r="J74" s="186"/>
      <c r="K74" s="186"/>
    </row>
    <row r="75" spans="1:11" s="3" customFormat="1" ht="10.5" customHeight="1" thickBot="1" x14ac:dyDescent="0.3">
      <c r="A75" s="51" t="s">
        <v>136</v>
      </c>
      <c r="B75" s="13" t="s">
        <v>139</v>
      </c>
      <c r="C75" s="13"/>
      <c r="D75" s="126" t="s">
        <v>66</v>
      </c>
      <c r="E75" s="40"/>
      <c r="F75" s="40"/>
      <c r="G75" s="48"/>
      <c r="H75" s="136">
        <f t="shared" si="3"/>
        <v>0</v>
      </c>
      <c r="I75" s="181"/>
      <c r="J75" s="186"/>
      <c r="K75" s="186"/>
    </row>
    <row r="76" spans="1:11" s="3" customFormat="1" ht="9" customHeight="1" thickBot="1" x14ac:dyDescent="0.3">
      <c r="A76" s="32" t="s">
        <v>58</v>
      </c>
      <c r="B76" s="16"/>
      <c r="C76" s="65"/>
      <c r="D76" s="16"/>
      <c r="E76" s="74"/>
      <c r="F76" s="87">
        <f>SUM(F61:F75)</f>
        <v>0</v>
      </c>
      <c r="G76" s="75"/>
      <c r="H76" s="8">
        <f>SUM(H61:H75)</f>
        <v>0</v>
      </c>
      <c r="I76" s="133" t="e">
        <f>H76/F76</f>
        <v>#DIV/0!</v>
      </c>
      <c r="J76" s="187"/>
      <c r="K76" s="187"/>
    </row>
    <row r="77" spans="1:11" s="28" customFormat="1" ht="9" customHeight="1" thickBot="1" x14ac:dyDescent="0.3">
      <c r="A77" s="32" t="s">
        <v>112</v>
      </c>
      <c r="B77" s="32"/>
      <c r="C77" s="16"/>
      <c r="D77" s="17"/>
      <c r="E77" s="89" t="s">
        <v>61</v>
      </c>
      <c r="F77" s="84">
        <f>SUM(F33+F34+F35+F36+F37+F38+F42+F43+F45+F46+F47+F48+F49+F50+F51+F53+F54+F56+F57+F58+F61+F62+F63+F69+F70+F71+F72+F73+F74+F75)</f>
        <v>0</v>
      </c>
      <c r="G77" s="84"/>
      <c r="H77" s="84">
        <f>SUM(H33+H34+H35+H36+H37+H38+H42+H43+H45+H46+H47+H48+H49+H50+H51+H53+H54+H56+H57+H58+H61+H62+H63+H69+H70+H71+H72+H73+H74+H75)</f>
        <v>0</v>
      </c>
      <c r="I77" s="15"/>
      <c r="J77" s="79" t="e">
        <f>H79/F79</f>
        <v>#DIV/0!</v>
      </c>
      <c r="K77" s="79" t="e">
        <f>H78/F78</f>
        <v>#DIV/0!</v>
      </c>
    </row>
    <row r="78" spans="1:11" s="30" customFormat="1" ht="9" customHeight="1" x14ac:dyDescent="0.3">
      <c r="A78" s="32" t="s">
        <v>89</v>
      </c>
      <c r="B78" s="32"/>
      <c r="C78" s="29"/>
      <c r="D78" s="18"/>
      <c r="E78" s="90" t="s">
        <v>62</v>
      </c>
      <c r="F78" s="84">
        <f>SUM(F2+F3+F4+F5+F6+F7+F8+F9+F10+F11+F12+F13+F15+F16+F17+F18+F19+F22+F23+F24+F25+F26+F27+F33+F34+F35+F36+F37+F38+F42+F43+F45+F46+F47+F48+F49+F50+F51+F53+F54+F56+F57+F58+F61+F62+F63+F69+F70+F71+F72+F73+F74+F75)</f>
        <v>0</v>
      </c>
      <c r="G78" s="84"/>
      <c r="H78" s="84">
        <f>SUM(H2+H3+H4+H5+H6+H7+H8+H9+H10+H11+H12+H13+H15+H16+H17+H18+H19+H22+H23+H24+H25+H26+H27+H33+H34+H35+H36+H37+H38+H42+H43+H45+H46+H47+H48+H49+H50+H51+H53+H54+H56+H57+H58+H61+H62+H63+H69+H70+H71+H72+H73+H74+H75)</f>
        <v>0</v>
      </c>
      <c r="I78" s="165"/>
      <c r="J78" s="85"/>
      <c r="K78" s="85"/>
    </row>
    <row r="79" spans="1:11" s="30" customFormat="1" ht="12" customHeight="1" thickBot="1" x14ac:dyDescent="0.35">
      <c r="A79" s="32" t="s">
        <v>82</v>
      </c>
      <c r="B79" s="32"/>
      <c r="C79" s="29"/>
      <c r="D79" s="29"/>
      <c r="E79" s="29" t="s">
        <v>111</v>
      </c>
      <c r="F79" s="134">
        <f>SUM(F22+F23+F24+F25+F26+F27+F33+F34+F35+F36+F37+F38+F42+F43+F45+F46+F47+F48+F49+F50+F51+F53+F54+F56+F57+F58+F61+F62+F63+F69+F70+F71+F72+F73+F74+F75)</f>
        <v>0</v>
      </c>
      <c r="G79" s="18"/>
      <c r="H79" s="134">
        <f>SUM(H22+H23+H24+H25+H26+H27+H33+H34+H35+H36+H37+H38+H42+H43+H45+H46+H47+H48+H49+H50+H51+H53+H54+H56+H57+H58+H61+H62+H63+H69+H70+H71+H72+H73+H74+H75)</f>
        <v>0</v>
      </c>
      <c r="I79" s="29"/>
      <c r="K79" s="85"/>
    </row>
    <row r="80" spans="1:11" s="30" customFormat="1" ht="8.25" customHeight="1" x14ac:dyDescent="0.3">
      <c r="A80" s="166" t="s">
        <v>6</v>
      </c>
      <c r="B80" s="167"/>
      <c r="C80" s="168"/>
      <c r="D80" s="168"/>
      <c r="E80" s="168"/>
      <c r="F80" s="168"/>
      <c r="G80" s="168"/>
      <c r="H80" s="168"/>
      <c r="I80" s="169"/>
      <c r="J80" s="29"/>
      <c r="K80" s="85"/>
    </row>
    <row r="81" spans="1:11" s="30" customFormat="1" ht="9.75" customHeight="1" thickBot="1" x14ac:dyDescent="0.35">
      <c r="A81" s="170" t="s">
        <v>7</v>
      </c>
      <c r="B81" s="171"/>
      <c r="C81" s="171"/>
      <c r="D81" s="171"/>
      <c r="E81" s="171"/>
      <c r="F81" s="171"/>
      <c r="G81" s="171"/>
      <c r="H81" s="171"/>
      <c r="I81" s="172"/>
      <c r="J81" s="29"/>
      <c r="K81" s="85"/>
    </row>
    <row r="82" spans="1:11" s="30" customFormat="1" ht="9" customHeight="1" x14ac:dyDescent="0.3"/>
    <row r="83" spans="1:11" s="30" customFormat="1" ht="9" customHeight="1" x14ac:dyDescent="0.3"/>
  </sheetData>
  <sheetProtection algorithmName="SHA-512" hashValue="Q5RXofIajW7C7T0DMx458ZL92/960hIdkHqAtISaWH6+IKlB4m8Qfphlb6emz8PrDwOljIPNDOtQRvq7nv5a7w==" saltValue="LcXguPDcutjoB9KnglqFIA==" spinCount="100000" sheet="1" objects="1" scenarios="1"/>
  <mergeCells count="18">
    <mergeCell ref="J20:J76"/>
    <mergeCell ref="K1:K76"/>
    <mergeCell ref="I1:I26"/>
    <mergeCell ref="J1:J18"/>
    <mergeCell ref="A14:D14"/>
    <mergeCell ref="A28:D28"/>
    <mergeCell ref="A29:G29"/>
    <mergeCell ref="A68:G68"/>
    <mergeCell ref="D41:G41"/>
    <mergeCell ref="D44:G44"/>
    <mergeCell ref="D52:G52"/>
    <mergeCell ref="D55:G55"/>
    <mergeCell ref="A80:I80"/>
    <mergeCell ref="A81:I81"/>
    <mergeCell ref="A30:G30"/>
    <mergeCell ref="A66:G66"/>
    <mergeCell ref="I28:I59"/>
    <mergeCell ref="I60:I75"/>
  </mergeCells>
  <pageMargins left="0.39" right="0.2" top="0.59" bottom="0.17" header="0.32" footer="0.1"/>
  <pageSetup scale="83" orientation="portrait" errors="blank" horizontalDpi="300" verticalDpi="300" r:id="rId1"/>
  <headerFooter>
    <oddHeader xml:space="preserve">&amp;C&amp;"Arial Narrow,Bold"&amp;12GPA Guide for a BBA in MARKETING (No Concentration)&amp;R&amp;"Arial Narrow,Regular"&amp;6BBA.MARK   Revised: 08/31/20
                           </oddHead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Branding Communication Conc</vt:lpstr>
      <vt:lpstr>Design Comm &amp; Dev. Conc</vt:lpstr>
      <vt:lpstr>Entertainment Bus. Conc </vt:lpstr>
      <vt:lpstr>Hospitality and Tourism Conc</vt:lpstr>
      <vt:lpstr>No Concentration</vt:lpstr>
      <vt:lpstr>'Branding Communication Conc'!Print_Area</vt:lpstr>
      <vt:lpstr>'Entertainment Bus. Conc '!Print_Area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2018-08-06T21:51:02Z</cp:lastPrinted>
  <dcterms:created xsi:type="dcterms:W3CDTF">2010-08-12T20:49:58Z</dcterms:created>
  <dcterms:modified xsi:type="dcterms:W3CDTF">2021-11-03T17:08:57Z</dcterms:modified>
</cp:coreProperties>
</file>